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1_Marchés\2025\1_Formalisées_2025\25-011_ Maintenance des couvertures et des étanchéités (JV)\2-Procédure\1-DCE\25-011_DCE\"/>
    </mc:Choice>
  </mc:AlternateContent>
  <xr:revisionPtr revIDLastSave="0" documentId="13_ncr:1_{789BCF63-810B-43F8-B341-0DF672ED513F}" xr6:coauthVersionLast="36" xr6:coauthVersionMax="47" xr10:uidLastSave="{00000000-0000-0000-0000-000000000000}"/>
  <bookViews>
    <workbookView xWindow="0" yWindow="0" windowWidth="23040" windowHeight="8364" tabRatio="917" xr2:uid="{00000000-000D-0000-FFFF-FFFF00000000}"/>
  </bookViews>
  <sheets>
    <sheet name="BPU LOT 2" sheetId="1" r:id="rId1"/>
    <sheet name="DPGF  LOT2" sheetId="15" r:id="rId2"/>
  </sheets>
  <definedNames>
    <definedName name="_xlnm.Print_Titles" localSheetId="0">'BPU LOT 2'!$4:$4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7" i="1"/>
  <c r="G18" i="1"/>
  <c r="G19" i="1"/>
  <c r="G20" i="1"/>
  <c r="G24" i="1"/>
  <c r="G25" i="1"/>
  <c r="G26" i="1"/>
  <c r="G27" i="1"/>
  <c r="G28" i="1"/>
  <c r="G29" i="1"/>
  <c r="G31" i="1"/>
  <c r="G32" i="1"/>
  <c r="G33" i="1"/>
  <c r="G34" i="1"/>
  <c r="G35" i="1"/>
  <c r="G36" i="1"/>
  <c r="G40" i="1"/>
  <c r="G41" i="1"/>
  <c r="G42" i="1"/>
  <c r="G43" i="1"/>
  <c r="G47" i="1"/>
  <c r="G48" i="1"/>
  <c r="G49" i="1"/>
  <c r="G50" i="1"/>
  <c r="G51" i="1"/>
  <c r="G52" i="1"/>
  <c r="G53" i="1"/>
  <c r="G54" i="1"/>
  <c r="G55" i="1"/>
  <c r="G56" i="1"/>
  <c r="G57" i="1"/>
  <c r="G58" i="1"/>
  <c r="G62" i="1"/>
  <c r="G66" i="1"/>
  <c r="G67" i="1"/>
  <c r="G68" i="1"/>
  <c r="G72" i="1"/>
  <c r="G73" i="1"/>
  <c r="G74" i="1"/>
  <c r="G75" i="1"/>
  <c r="G76" i="1"/>
  <c r="G77" i="1"/>
  <c r="G78" i="1"/>
  <c r="G79" i="1"/>
  <c r="G80" i="1"/>
  <c r="G81" i="1"/>
  <c r="G82" i="1"/>
  <c r="G83" i="1"/>
  <c r="G87" i="1"/>
  <c r="G88" i="1"/>
  <c r="G92" i="1"/>
  <c r="G93" i="1"/>
  <c r="G94" i="1"/>
  <c r="G95" i="1"/>
  <c r="G99" i="1"/>
  <c r="G100" i="1"/>
  <c r="G101" i="1"/>
  <c r="G105" i="1"/>
  <c r="G112" i="1"/>
  <c r="G113" i="1"/>
  <c r="G114" i="1"/>
  <c r="G115" i="1"/>
  <c r="G117" i="1"/>
  <c r="G118" i="1"/>
  <c r="G119" i="1"/>
  <c r="G123" i="1"/>
  <c r="G124" i="1"/>
  <c r="G125" i="1"/>
  <c r="G126" i="1"/>
  <c r="G127" i="1"/>
  <c r="G128" i="1"/>
  <c r="G129" i="1"/>
  <c r="G130" i="1"/>
  <c r="G131" i="1"/>
  <c r="F10" i="1"/>
  <c r="F11" i="1"/>
  <c r="F12" i="1"/>
  <c r="F13" i="1"/>
  <c r="F17" i="1"/>
  <c r="F18" i="1"/>
  <c r="F19" i="1"/>
  <c r="F20" i="1"/>
  <c r="F24" i="1"/>
  <c r="F25" i="1"/>
  <c r="F26" i="1"/>
  <c r="F27" i="1"/>
  <c r="F28" i="1"/>
  <c r="F29" i="1"/>
  <c r="F31" i="1"/>
  <c r="F32" i="1"/>
  <c r="F33" i="1"/>
  <c r="F34" i="1"/>
  <c r="F35" i="1"/>
  <c r="F36" i="1"/>
  <c r="F40" i="1"/>
  <c r="F41" i="1"/>
  <c r="F42" i="1"/>
  <c r="F43" i="1"/>
  <c r="F47" i="1"/>
  <c r="F48" i="1"/>
  <c r="F49" i="1"/>
  <c r="F50" i="1"/>
  <c r="F51" i="1"/>
  <c r="F52" i="1"/>
  <c r="F53" i="1"/>
  <c r="F54" i="1"/>
  <c r="F55" i="1"/>
  <c r="F56" i="1"/>
  <c r="F57" i="1"/>
  <c r="F58" i="1"/>
  <c r="F62" i="1"/>
  <c r="F66" i="1"/>
  <c r="F67" i="1"/>
  <c r="F68" i="1"/>
  <c r="F72" i="1"/>
  <c r="F73" i="1"/>
  <c r="F74" i="1"/>
  <c r="F75" i="1"/>
  <c r="F76" i="1"/>
  <c r="F77" i="1"/>
  <c r="F78" i="1"/>
  <c r="F79" i="1"/>
  <c r="F80" i="1"/>
  <c r="F81" i="1"/>
  <c r="F82" i="1"/>
  <c r="F83" i="1"/>
  <c r="F87" i="1"/>
  <c r="F88" i="1"/>
  <c r="F92" i="1"/>
  <c r="F93" i="1"/>
  <c r="F94" i="1"/>
  <c r="F95" i="1"/>
  <c r="F99" i="1"/>
  <c r="F100" i="1"/>
  <c r="F101" i="1"/>
  <c r="F105" i="1"/>
  <c r="F112" i="1"/>
  <c r="F113" i="1"/>
  <c r="F114" i="1"/>
  <c r="F115" i="1"/>
  <c r="F117" i="1"/>
  <c r="F118" i="1"/>
  <c r="F119" i="1"/>
  <c r="F123" i="1"/>
  <c r="F124" i="1"/>
  <c r="F125" i="1"/>
  <c r="F126" i="1"/>
  <c r="F127" i="1"/>
  <c r="F128" i="1"/>
  <c r="F129" i="1"/>
  <c r="F130" i="1"/>
  <c r="F131" i="1"/>
  <c r="G9" i="1"/>
  <c r="F9" i="1"/>
  <c r="J5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I102" i="1"/>
  <c r="J102" i="1"/>
  <c r="I103" i="1"/>
  <c r="J103" i="1"/>
  <c r="I104" i="1"/>
  <c r="J104" i="1"/>
  <c r="J105" i="1"/>
  <c r="I106" i="1"/>
  <c r="J106" i="1"/>
  <c r="I107" i="1"/>
  <c r="J107" i="1"/>
  <c r="I108" i="1"/>
  <c r="J108" i="1"/>
  <c r="I109" i="1"/>
  <c r="J109" i="1"/>
  <c r="I110" i="1"/>
  <c r="J110" i="1"/>
  <c r="J111" i="1"/>
  <c r="J112" i="1"/>
  <c r="J113" i="1"/>
  <c r="J114" i="1"/>
  <c r="J115" i="1"/>
  <c r="J116" i="1"/>
  <c r="J117" i="1"/>
  <c r="J118" i="1"/>
  <c r="J119" i="1"/>
  <c r="I120" i="1"/>
  <c r="J120" i="1"/>
  <c r="I121" i="1"/>
  <c r="J121" i="1"/>
  <c r="J122" i="1"/>
  <c r="J123" i="1"/>
  <c r="J124" i="1"/>
  <c r="J125" i="1"/>
  <c r="J126" i="1"/>
  <c r="J127" i="1"/>
  <c r="J128" i="1"/>
  <c r="J129" i="1"/>
  <c r="J130" i="1"/>
  <c r="J131" i="1"/>
  <c r="J9" i="1"/>
  <c r="J132" i="1" l="1"/>
</calcChain>
</file>

<file path=xl/sharedStrings.xml><?xml version="1.0" encoding="utf-8"?>
<sst xmlns="http://schemas.openxmlformats.org/spreadsheetml/2006/main" count="320" uniqueCount="230">
  <si>
    <t>N° article</t>
  </si>
  <si>
    <t>ECHAFAUDAGES ET PROTECTIONS</t>
  </si>
  <si>
    <t>En fourniture, installation, location et repli en fin de travaux.</t>
  </si>
  <si>
    <t>échafaudage de pied</t>
  </si>
  <si>
    <t>hauteur de travail : 4 à 8m</t>
  </si>
  <si>
    <t>ml</t>
  </si>
  <si>
    <t>hauteur de travail : 9 à 12m</t>
  </si>
  <si>
    <t>hauteur de travail : 13 à 16m</t>
  </si>
  <si>
    <t>hauteur de travail : 17 à 20m</t>
  </si>
  <si>
    <t>Échafaudage en consoles</t>
  </si>
  <si>
    <t>Platelage de protection sur verrière, courette, ouverture, etc …</t>
  </si>
  <si>
    <t>Garde corps de protection</t>
  </si>
  <si>
    <t>u</t>
  </si>
  <si>
    <t>réparation à chaud d'un relevé</t>
  </si>
  <si>
    <t>m²</t>
  </si>
  <si>
    <t>réparation d'un poinçonnement</t>
  </si>
  <si>
    <t>réparation d'une pénétration ; soudure de la colerette ; emboitement sur la descente d'eau pluviale</t>
  </si>
  <si>
    <t>réfection du bandeau à larmier</t>
  </si>
  <si>
    <t>mise en place d'aérateurs pour assécher l'isolant</t>
  </si>
  <si>
    <t>1h</t>
  </si>
  <si>
    <t>Chef d'équipe (tarif horaire HT)</t>
  </si>
  <si>
    <t>Compagnon</t>
  </si>
  <si>
    <t>Aide</t>
  </si>
  <si>
    <t>Forfait de déplacement exceptionnel</t>
  </si>
  <si>
    <t>Majoration pour un travail le samedi (%)</t>
  </si>
  <si>
    <t>A</t>
  </si>
  <si>
    <t>A.1.1</t>
  </si>
  <si>
    <t>A.1.2</t>
  </si>
  <si>
    <t>A.1.3</t>
  </si>
  <si>
    <t>A.2</t>
  </si>
  <si>
    <t>A.2.1</t>
  </si>
  <si>
    <t>A.2.2</t>
  </si>
  <si>
    <t>A.2.3</t>
  </si>
  <si>
    <t>A.2.4</t>
  </si>
  <si>
    <t>mise en place d'une résine polyuréthane sur asphalte</t>
  </si>
  <si>
    <t>mise en place d'une résine translucide sur pavés de verres</t>
  </si>
  <si>
    <t>ASPHALTE</t>
  </si>
  <si>
    <t>reprise des couches de protection</t>
  </si>
  <si>
    <t>reprise des joints plats</t>
  </si>
  <si>
    <t>MONOCOUCHE PVC</t>
  </si>
  <si>
    <t>reprise des parties décollées par soudure ou par collage</t>
  </si>
  <si>
    <t>changement d'un lé</t>
  </si>
  <si>
    <t>MULTICOUCHE</t>
  </si>
  <si>
    <t>recollement d'un relevé</t>
  </si>
  <si>
    <t>remplacement d'un relevé</t>
  </si>
  <si>
    <t>PROTECTION</t>
  </si>
  <si>
    <t>remplacement de dalles posées</t>
  </si>
  <si>
    <t>SOLIN</t>
  </si>
  <si>
    <t>réfection du solin en mortier</t>
  </si>
  <si>
    <t>COUVERTINE</t>
  </si>
  <si>
    <t>réfection des systèmes de fixation des couvertines</t>
  </si>
  <si>
    <t xml:space="preserve">recharge en graviers </t>
  </si>
  <si>
    <t>m3</t>
  </si>
  <si>
    <t>PAVES DE VERRE</t>
  </si>
  <si>
    <t>A.1</t>
  </si>
  <si>
    <t>A.3</t>
  </si>
  <si>
    <t>A.3.1</t>
  </si>
  <si>
    <t>A.3.2</t>
  </si>
  <si>
    <t>A.3.3</t>
  </si>
  <si>
    <t>A.3.4</t>
  </si>
  <si>
    <t>A.3.5</t>
  </si>
  <si>
    <t>A.3.6</t>
  </si>
  <si>
    <t>A.4</t>
  </si>
  <si>
    <t>A.4.1</t>
  </si>
  <si>
    <t>A.4.2</t>
  </si>
  <si>
    <t>A.4.3</t>
  </si>
  <si>
    <t>A.5</t>
  </si>
  <si>
    <t>A.5.1</t>
  </si>
  <si>
    <t>A.5.2</t>
  </si>
  <si>
    <t>A.5.3</t>
  </si>
  <si>
    <t>A.6</t>
  </si>
  <si>
    <t>A.6.1</t>
  </si>
  <si>
    <t>A.6.2</t>
  </si>
  <si>
    <t>A.7</t>
  </si>
  <si>
    <t>A.7.1</t>
  </si>
  <si>
    <t>A.8</t>
  </si>
  <si>
    <t>A.8.1</t>
  </si>
  <si>
    <t>A.9</t>
  </si>
  <si>
    <t>A.9.1</t>
  </si>
  <si>
    <t>A.9.2</t>
  </si>
  <si>
    <t>A.9.3</t>
  </si>
  <si>
    <t>A.9.4</t>
  </si>
  <si>
    <t>A.8.1.1</t>
  </si>
  <si>
    <t>A.8.1.2</t>
  </si>
  <si>
    <t>A.9.5</t>
  </si>
  <si>
    <t>A.9.6</t>
  </si>
  <si>
    <t>A.10</t>
  </si>
  <si>
    <t>A.10.1</t>
  </si>
  <si>
    <t>A.10.2</t>
  </si>
  <si>
    <t>réfection de parties endommagées ponctuellement par pontage avec un matériau identique</t>
  </si>
  <si>
    <t>Majoration pour un travail hors temps ouvrable de 17H à 8H (%)</t>
  </si>
  <si>
    <t>coef C1</t>
  </si>
  <si>
    <t>coef C2</t>
  </si>
  <si>
    <t>Majoration pour un travail le dimanche, les jours fériés (%)</t>
  </si>
  <si>
    <t>coef C3</t>
  </si>
  <si>
    <t>A.9.7</t>
  </si>
  <si>
    <t>A.9.8</t>
  </si>
  <si>
    <t>Frais fixes (déplacements, paniers…)</t>
  </si>
  <si>
    <t>A.9.9</t>
  </si>
  <si>
    <t>Fournitures (%)</t>
  </si>
  <si>
    <t>coef C4</t>
  </si>
  <si>
    <t>Forfait F1</t>
  </si>
  <si>
    <t>Forfait F2</t>
  </si>
  <si>
    <t>INTERVENTIONS URGENTES ET ASTREINTES</t>
  </si>
  <si>
    <t>A.1.4</t>
  </si>
  <si>
    <t xml:space="preserve">réfection joint </t>
  </si>
  <si>
    <t>A.1.5</t>
  </si>
  <si>
    <t xml:space="preserve">remplacement de dalles sur plots </t>
  </si>
  <si>
    <t>A.6.3</t>
  </si>
  <si>
    <t>bitume elastomere</t>
  </si>
  <si>
    <t>mambrannes soudables</t>
  </si>
  <si>
    <t>complement de protection gravillons</t>
  </si>
  <si>
    <t>BACHAGE</t>
  </si>
  <si>
    <t>A.6.4</t>
  </si>
  <si>
    <t>A.6.5</t>
  </si>
  <si>
    <t>A.6.6</t>
  </si>
  <si>
    <t>A.6.7</t>
  </si>
  <si>
    <t>A.6.8</t>
  </si>
  <si>
    <t>A.6.9</t>
  </si>
  <si>
    <t>A.6.10</t>
  </si>
  <si>
    <t>A.6.11</t>
  </si>
  <si>
    <t>A.6.12</t>
  </si>
  <si>
    <t>REMPLACEMENT DE LANTERNEAUX, SKYDOMES</t>
  </si>
  <si>
    <t>A.9.10</t>
  </si>
  <si>
    <t>A.9.11</t>
  </si>
  <si>
    <t>A.9.12</t>
  </si>
  <si>
    <t>A.11</t>
  </si>
  <si>
    <t>A.11.1</t>
  </si>
  <si>
    <t>A.11.2</t>
  </si>
  <si>
    <t>A.11.3</t>
  </si>
  <si>
    <t>étanchéité des parties courantes sous bac de cultures y compris traitement anti-racines</t>
  </si>
  <si>
    <t>TOITURES TERRASSES VEGETALISE</t>
  </si>
  <si>
    <t>étancheité de joint de dilatation. Y compris toutes sujétions</t>
  </si>
  <si>
    <t>fourniture et instalation de garde - corps provisoires pour securité individuelle ou collective. Y compris dépose</t>
  </si>
  <si>
    <t>relevé d'étanchéité autoprotégé autour de naissance, cheminée, tuyau de VMC, ou tout type de tuyau perçant la terrasse ou toiture</t>
  </si>
  <si>
    <t>asphalte liquide</t>
  </si>
  <si>
    <t>ETANCHEITE MONOCOUCHE</t>
  </si>
  <si>
    <t>étanchéité monocouche autoprotégée sur support acier nu</t>
  </si>
  <si>
    <t>étanchéité monocouche autoprotégée sur terrasse isolée</t>
  </si>
  <si>
    <t>étanchéité bicouche fixée mécaniquement autoprotégée.</t>
  </si>
  <si>
    <t>étanchéité bicouche autoprotégée fixée à chaud sur terrasse sans isolant</t>
  </si>
  <si>
    <t>étanchéité bicouche autoprotégée sur terrasse isolée</t>
  </si>
  <si>
    <t>ETANCHEITE BICOUCHE</t>
  </si>
  <si>
    <t>relevés d'étanchéité autoprotégés ( acrotères, chenaux, caniveaux) sur support béton comprenant un EIF, double équerre de renfort, chape de bitume, avec auto protection ardoisée ou alu.</t>
  </si>
  <si>
    <t>relevés d'étanchéité autoprotégés  sur support métallique comprenant un EIF, double équerre de renfort, chape de bitume, avec auto protection ardoisée ou alu.</t>
  </si>
  <si>
    <t>fourniture et pose de bandes pare-gravier ajourées</t>
  </si>
  <si>
    <t xml:space="preserve">étanchéité de joint de dilatation. Y compris toutes sujétions.  </t>
  </si>
  <si>
    <t>éssai fumigène pour détection des fuites sur étanchéité, y compris réparation du support en fin d'intervention. rapport de diagnostic)</t>
  </si>
  <si>
    <t>bâchage de 1m² à 25m²</t>
  </si>
  <si>
    <t>bâchage de 25m² à 50m²</t>
  </si>
  <si>
    <t>bâchage de 50m² à 100m²</t>
  </si>
  <si>
    <t>dépose de la partie supérieure du lanterneau ou skydome simple ou double paroi et évacuation</t>
  </si>
  <si>
    <t>remplacement partie translucide en double paroi isolante 16 ou 25 mm selon cas. Résistance 1200 J; classement au feu M3; dimension 850x 850 mm</t>
  </si>
  <si>
    <t>même chose pour dimension 1000 x1000 mm</t>
  </si>
  <si>
    <t>même chose pour dimension 1200 x1200 mm</t>
  </si>
  <si>
    <t>même chose pour dimension 1400 x1400 mm</t>
  </si>
  <si>
    <t>même chose pour dimension 1500 x1500 mm</t>
  </si>
  <si>
    <t>dépose des costières, relevés étanchéité et accessoires et évacuation</t>
  </si>
  <si>
    <t>fourniture et pose de costières double peau en acier galvanisé, finition intérieure galvanisée; hauteur environ 400 mm Y compris adaptation pour remplacement, joints d'étanchéité, raccords d'étanchéité  avec parties courantes. Pour dimensions 850 x850 mm</t>
  </si>
  <si>
    <t>chemin de circulation en terrasse pour étanchéité autoprotégée</t>
  </si>
  <si>
    <t>chemin de circulation en terrasse pour membrane PVC</t>
  </si>
  <si>
    <t>fourniture et pose de bande solin en aluminium, finition au mastic y compris toutes sujétions de préparation du support</t>
  </si>
  <si>
    <t xml:space="preserve">fourniture et pose de couvertine d'acrotère en acier prélaqué 15/10  y compris toutes sujétions. </t>
  </si>
  <si>
    <t xml:space="preserve">fourniture et pose de couvertine d'acrotère en aluminium y compris toutes sujétions. </t>
  </si>
  <si>
    <t>PROTECTION DES ETANCHEITES SUR LES ZONES DE PASSAGE</t>
  </si>
  <si>
    <t>A.11.4</t>
  </si>
  <si>
    <t>A.12</t>
  </si>
  <si>
    <t>A.12.1</t>
  </si>
  <si>
    <t>A.12.2</t>
  </si>
  <si>
    <t>A.12.3</t>
  </si>
  <si>
    <t>A.13</t>
  </si>
  <si>
    <t>A.13.1</t>
  </si>
  <si>
    <t>A.16</t>
  </si>
  <si>
    <t>A.16.1</t>
  </si>
  <si>
    <t>A.17</t>
  </si>
  <si>
    <t>A.17.1</t>
  </si>
  <si>
    <t>A.17.2</t>
  </si>
  <si>
    <t>A.17.3</t>
  </si>
  <si>
    <t>A.17.4</t>
  </si>
  <si>
    <t>A.17.5</t>
  </si>
  <si>
    <t>A.17.6</t>
  </si>
  <si>
    <t>A.17.7</t>
  </si>
  <si>
    <t>A.17.8</t>
  </si>
  <si>
    <t>A.17.9</t>
  </si>
  <si>
    <t>étanchéité monocouche autoprotégée fixée à chaud sur terrasse sans isolant</t>
  </si>
  <si>
    <t>A.4.4</t>
  </si>
  <si>
    <t>étanchéité bicouche posée en indépendance sous protection lourde.</t>
  </si>
  <si>
    <t>A.5.4</t>
  </si>
  <si>
    <t>étanchéité monocouche posée en indépendance sous protection lourde.</t>
  </si>
  <si>
    <t>A.16.1.1</t>
  </si>
  <si>
    <t>A.16.1.2</t>
  </si>
  <si>
    <t>A.16.1.3</t>
  </si>
  <si>
    <t>A.16.1.4</t>
  </si>
  <si>
    <t>A.16.1.5</t>
  </si>
  <si>
    <t>A.16.1.6</t>
  </si>
  <si>
    <t>A.16.1.7</t>
  </si>
  <si>
    <t>A.16.1.8</t>
  </si>
  <si>
    <t>A.16.1.9</t>
  </si>
  <si>
    <r>
      <t>m</t>
    </r>
    <r>
      <rPr>
        <vertAlign val="superscript"/>
        <sz val="9"/>
        <color theme="1"/>
        <rFont val="Arial"/>
        <family val="2"/>
      </rPr>
      <t>3</t>
    </r>
  </si>
  <si>
    <t xml:space="preserve">Lot n°2 - Maintenance des étanchéités sites Paris et Ile de France </t>
  </si>
  <si>
    <t>Unité</t>
  </si>
  <si>
    <t>Désignation des ouvrages</t>
  </si>
  <si>
    <t>entrepris n°4</t>
  </si>
  <si>
    <t xml:space="preserve">Il est rappelé aux candidats qu'il est interdit de modifier le présent document, notamment par un ajout ou un retrait d'une ou plusieurs lignes. Tout document modifié pourra être éliminé. </t>
  </si>
  <si>
    <t>SMAC</t>
  </si>
  <si>
    <t>A.4.5</t>
  </si>
  <si>
    <t>Bâtiment</t>
  </si>
  <si>
    <t>Equipement</t>
  </si>
  <si>
    <t>Quantité</t>
  </si>
  <si>
    <t>PU HT</t>
  </si>
  <si>
    <t>PT HT</t>
  </si>
  <si>
    <t>TVA</t>
  </si>
  <si>
    <t>PT TTC</t>
  </si>
  <si>
    <t>(*) attention les surfaces sont les projections des couvertures sur un plan horizontal</t>
  </si>
  <si>
    <t>Saint-Martin y compris Musée</t>
  </si>
  <si>
    <t>Gay-Lussac</t>
  </si>
  <si>
    <t>Réserves du Musée</t>
  </si>
  <si>
    <t>I.A.T Saint-Cyr</t>
  </si>
  <si>
    <t xml:space="preserve">TOTAL </t>
  </si>
  <si>
    <t xml:space="preserve">LOT 2 - Maintenance des étanchéités sites Paris et Ile de France </t>
  </si>
  <si>
    <t>étanchéités</t>
  </si>
  <si>
    <t>Landy</t>
  </si>
  <si>
    <t>Landy 2</t>
  </si>
  <si>
    <t>Synergie 2</t>
  </si>
  <si>
    <t>SOPREMA</t>
  </si>
  <si>
    <t>Conté</t>
  </si>
  <si>
    <t>Prix HT</t>
  </si>
  <si>
    <t>Prix TTC</t>
  </si>
  <si>
    <t xml:space="preserve">25-011
Lot 2 - Maintenance des étanchéités sites Paris et Ile de France  -  Bordereau de prix unitaires </t>
  </si>
  <si>
    <t xml:space="preserve">25-011 - Lot 2 - Maintenance des étanchéités sites Paris et Ile de France  -
Décomposition du prix global et 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</si>
</sst>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9" formatCode="#,##0.00\ &quot;F&quot;;[Red]\-#,##0.00\ &quot;F&quot;"/>
  </numFmts>
  <fonts count="2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9"/>
      <color rgb="FFFF0000"/>
      <name val="Arial"/>
      <family val="2"/>
    </font>
    <font>
      <b/>
      <sz val="2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b/>
      <sz val="11"/>
      <color rgb="FFFF0000"/>
      <name val="Calibri"/>
      <family val="2"/>
      <scheme val="minor"/>
    </font>
    <font>
      <b/>
      <sz val="18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20" fillId="0" borderId="0"/>
    <xf numFmtId="169" fontId="21" fillId="0" borderId="0" applyFont="0" applyFill="0" applyBorder="0" applyAlignment="0" applyProtection="0"/>
    <xf numFmtId="0" fontId="2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vertical="center"/>
    </xf>
    <xf numFmtId="0" fontId="15" fillId="0" borderId="0" xfId="0" applyFont="1"/>
    <xf numFmtId="0" fontId="15" fillId="0" borderId="6" xfId="0" applyFont="1" applyBorder="1"/>
    <xf numFmtId="0" fontId="15" fillId="0" borderId="10" xfId="0" applyFont="1" applyBorder="1" applyAlignment="1">
      <alignment horizontal="left" vertical="top" wrapText="1"/>
    </xf>
    <xf numFmtId="3" fontId="15" fillId="0" borderId="6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9" fontId="15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11" fillId="3" borderId="1" xfId="2" applyNumberFormat="1" applyBorder="1" applyAlignment="1">
      <alignment horizontal="right" vertical="center"/>
    </xf>
    <xf numFmtId="164" fontId="11" fillId="3" borderId="2" xfId="2" applyNumberFormat="1" applyBorder="1" applyAlignment="1">
      <alignment horizontal="right" vertical="center"/>
    </xf>
    <xf numFmtId="0" fontId="1" fillId="0" borderId="16" xfId="0" applyFont="1" applyBorder="1" applyAlignment="1">
      <alignment horizontal="center" vertical="top" wrapText="1"/>
    </xf>
    <xf numFmtId="0" fontId="1" fillId="2" borderId="16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0" fillId="0" borderId="16" xfId="0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1" fillId="0" borderId="18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vertical="center"/>
    </xf>
    <xf numFmtId="0" fontId="0" fillId="2" borderId="16" xfId="0" applyFill="1" applyBorder="1" applyAlignment="1">
      <alignment horizontal="right" vertical="center"/>
    </xf>
    <xf numFmtId="0" fontId="0" fillId="2" borderId="19" xfId="0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 indent="1"/>
    </xf>
    <xf numFmtId="0" fontId="0" fillId="0" borderId="16" xfId="0" applyBorder="1" applyAlignment="1">
      <alignment vertical="center"/>
    </xf>
    <xf numFmtId="0" fontId="13" fillId="4" borderId="19" xfId="3" applyFont="1" applyBorder="1" applyAlignment="1">
      <alignment horizontal="right" vertical="center"/>
    </xf>
    <xf numFmtId="0" fontId="13" fillId="2" borderId="16" xfId="3" applyFont="1" applyFill="1" applyBorder="1" applyAlignment="1">
      <alignment horizontal="right" vertical="center"/>
    </xf>
    <xf numFmtId="0" fontId="13" fillId="2" borderId="19" xfId="3" applyFont="1" applyFill="1" applyBorder="1" applyAlignment="1">
      <alignment horizontal="right" vertical="center"/>
    </xf>
    <xf numFmtId="0" fontId="8" fillId="0" borderId="16" xfId="0" applyFont="1" applyBorder="1" applyAlignment="1">
      <alignment horizontal="left" vertical="center" wrapText="1"/>
    </xf>
    <xf numFmtId="0" fontId="6" fillId="0" borderId="16" xfId="1" applyFont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top" wrapText="1" indent="1"/>
    </xf>
    <xf numFmtId="0" fontId="6" fillId="0" borderId="16" xfId="0" applyFont="1" applyBorder="1" applyAlignment="1">
      <alignment horizontal="left" indent="1"/>
    </xf>
    <xf numFmtId="0" fontId="5" fillId="0" borderId="16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6" fillId="0" borderId="18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center" indent="1"/>
    </xf>
    <xf numFmtId="0" fontId="6" fillId="0" borderId="16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left" vertical="top" wrapText="1"/>
    </xf>
    <xf numFmtId="0" fontId="6" fillId="2" borderId="16" xfId="0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0" borderId="16" xfId="0" applyFont="1" applyBorder="1" applyAlignment="1">
      <alignment vertical="top" wrapText="1"/>
    </xf>
    <xf numFmtId="0" fontId="6" fillId="0" borderId="16" xfId="0" applyFont="1" applyBorder="1" applyAlignment="1">
      <alignment horizontal="left" vertical="top" wrapText="1" indent="2"/>
    </xf>
    <xf numFmtId="0" fontId="5" fillId="0" borderId="16" xfId="0" applyFont="1" applyBorder="1" applyAlignment="1">
      <alignment horizontal="center"/>
    </xf>
    <xf numFmtId="0" fontId="8" fillId="0" borderId="18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10" fontId="0" fillId="0" borderId="16" xfId="0" applyNumberFormat="1" applyBorder="1" applyAlignment="1">
      <alignment vertical="center"/>
    </xf>
    <xf numFmtId="0" fontId="6" fillId="0" borderId="20" xfId="0" applyFont="1" applyBorder="1" applyAlignment="1">
      <alignment horizontal="left" vertical="top" wrapText="1"/>
    </xf>
    <xf numFmtId="0" fontId="6" fillId="0" borderId="17" xfId="0" applyFont="1" applyBorder="1" applyAlignment="1">
      <alignment vertical="top" wrapText="1"/>
    </xf>
    <xf numFmtId="0" fontId="6" fillId="0" borderId="17" xfId="0" applyFont="1" applyBorder="1" applyAlignment="1">
      <alignment horizontal="center" vertical="top" wrapText="1"/>
    </xf>
    <xf numFmtId="10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13" fillId="4" borderId="21" xfId="3" applyFont="1" applyBorder="1" applyAlignment="1">
      <alignment horizontal="right" vertical="center"/>
    </xf>
    <xf numFmtId="0" fontId="1" fillId="5" borderId="16" xfId="0" applyFont="1" applyFill="1" applyBorder="1" applyAlignment="1">
      <alignment horizontal="center" vertical="top" wrapText="1"/>
    </xf>
    <xf numFmtId="0" fontId="6" fillId="5" borderId="16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16" xfId="3" applyFont="1" applyFill="1" applyBorder="1" applyAlignment="1">
      <alignment horizontal="right" vertical="center"/>
    </xf>
    <xf numFmtId="0" fontId="13" fillId="0" borderId="17" xfId="3" applyFont="1" applyFill="1" applyBorder="1" applyAlignment="1">
      <alignment horizontal="right" vertical="center"/>
    </xf>
    <xf numFmtId="0" fontId="2" fillId="0" borderId="2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22" fillId="0" borderId="27" xfId="4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</cellXfs>
  <cellStyles count="7">
    <cellStyle name="Monétaire 2" xfId="5" xr:uid="{00000000-0005-0000-0000-000030000000}"/>
    <cellStyle name="Neutre" xfId="3" builtinId="28"/>
    <cellStyle name="Normal" xfId="0" builtinId="0"/>
    <cellStyle name="Normal 12" xfId="6" xr:uid="{00000000-0005-0000-0000-000002000000}"/>
    <cellStyle name="Normal 2" xfId="1" xr:uid="{00000000-0005-0000-0000-000002000000}"/>
    <cellStyle name="Normal 3" xfId="4" xr:uid="{00000000-0005-0000-0000-000031000000}"/>
    <cellStyle name="Satisfaisant" xfId="2" builtinId="26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EB9C"/>
      <color rgb="FF969696"/>
      <color rgb="FFDDDDDD"/>
      <color rgb="FFC0C0C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O132"/>
  <sheetViews>
    <sheetView tabSelected="1" zoomScaleNormal="100" workbookViewId="0">
      <selection sqref="A1:J1"/>
    </sheetView>
  </sheetViews>
  <sheetFormatPr baseColWidth="10" defaultRowHeight="14.4" x14ac:dyDescent="0.3"/>
  <cols>
    <col min="1" max="1" width="8.5546875" style="1" customWidth="1"/>
    <col min="2" max="2" width="76.109375" style="2" customWidth="1"/>
    <col min="3" max="3" width="11.44140625" style="4" customWidth="1"/>
    <col min="4" max="4" width="11.6640625" style="3" customWidth="1"/>
    <col min="5" max="5" width="12.44140625" style="7" bestFit="1" customWidth="1"/>
    <col min="6" max="8" width="12.44140625" style="7" hidden="1" customWidth="1"/>
    <col min="9" max="9" width="12.44140625" style="19" bestFit="1" customWidth="1"/>
    <col min="10" max="10" width="12.44140625" style="19" hidden="1" customWidth="1"/>
  </cols>
  <sheetData>
    <row r="1" spans="1:15" ht="93" customHeight="1" x14ac:dyDescent="0.3">
      <c r="A1" s="97" t="s">
        <v>228</v>
      </c>
      <c r="B1" s="95"/>
      <c r="C1" s="95"/>
      <c r="D1" s="95"/>
      <c r="E1" s="95"/>
      <c r="F1" s="95"/>
      <c r="G1" s="95"/>
      <c r="H1" s="95"/>
      <c r="I1" s="95"/>
      <c r="J1" s="96"/>
    </row>
    <row r="2" spans="1:15" ht="35.1" customHeight="1" x14ac:dyDescent="0.3">
      <c r="B2" s="94" t="s">
        <v>203</v>
      </c>
      <c r="C2" s="94"/>
      <c r="D2" s="94"/>
      <c r="E2" s="94"/>
      <c r="F2" s="94"/>
      <c r="G2" s="94"/>
      <c r="H2" s="94"/>
      <c r="I2" s="94"/>
    </row>
    <row r="3" spans="1:15" ht="40.950000000000003" customHeight="1" x14ac:dyDescent="0.3">
      <c r="A3" s="86" t="s">
        <v>199</v>
      </c>
      <c r="B3" s="86"/>
      <c r="C3" s="86"/>
      <c r="D3" s="86"/>
      <c r="E3" s="87"/>
      <c r="F3" s="87"/>
      <c r="G3" s="87"/>
      <c r="H3" s="87"/>
      <c r="I3" s="88"/>
      <c r="J3" s="88"/>
    </row>
    <row r="4" spans="1:15" ht="30" customHeight="1" x14ac:dyDescent="0.3">
      <c r="A4" s="89" t="s">
        <v>0</v>
      </c>
      <c r="B4" s="90" t="s">
        <v>201</v>
      </c>
      <c r="C4" s="91" t="s">
        <v>200</v>
      </c>
      <c r="D4" s="91" t="s">
        <v>226</v>
      </c>
      <c r="E4" s="92" t="s">
        <v>211</v>
      </c>
      <c r="F4" s="92"/>
      <c r="G4" s="92"/>
      <c r="H4" s="92"/>
      <c r="I4" s="93" t="s">
        <v>227</v>
      </c>
      <c r="J4" s="93"/>
    </row>
    <row r="5" spans="1:15" x14ac:dyDescent="0.3">
      <c r="A5" s="82" t="s">
        <v>25</v>
      </c>
      <c r="B5" s="83"/>
      <c r="C5" s="83"/>
      <c r="D5" s="72"/>
      <c r="E5" s="84"/>
      <c r="F5" s="84" t="s">
        <v>204</v>
      </c>
      <c r="G5" s="84" t="s">
        <v>224</v>
      </c>
      <c r="H5" s="84" t="s">
        <v>202</v>
      </c>
      <c r="I5" s="84"/>
      <c r="J5" s="85" t="str">
        <f>H5</f>
        <v>entrepris n°4</v>
      </c>
    </row>
    <row r="6" spans="1:15" ht="15.6" x14ac:dyDescent="0.3">
      <c r="A6" s="29"/>
      <c r="B6" s="30"/>
      <c r="C6" s="31"/>
      <c r="D6" s="23"/>
      <c r="E6" s="32"/>
      <c r="F6" s="32"/>
      <c r="G6" s="32"/>
      <c r="H6" s="32"/>
      <c r="I6" s="33"/>
      <c r="J6" s="34"/>
    </row>
    <row r="7" spans="1:15" x14ac:dyDescent="0.3">
      <c r="A7" s="35" t="s">
        <v>54</v>
      </c>
      <c r="B7" s="36" t="s">
        <v>36</v>
      </c>
      <c r="C7" s="31"/>
      <c r="D7" s="23"/>
      <c r="E7" s="32"/>
      <c r="F7" s="32"/>
      <c r="G7" s="32"/>
      <c r="H7" s="32"/>
      <c r="I7" s="33"/>
      <c r="J7" s="34"/>
      <c r="N7" s="5"/>
    </row>
    <row r="8" spans="1:15" x14ac:dyDescent="0.3">
      <c r="A8" s="37"/>
      <c r="B8" s="38"/>
      <c r="C8" s="31"/>
      <c r="D8" s="23"/>
      <c r="E8" s="32"/>
      <c r="F8" s="32"/>
      <c r="G8" s="32"/>
      <c r="H8" s="32"/>
      <c r="I8" s="33"/>
      <c r="J8" s="34"/>
      <c r="N8" s="5"/>
    </row>
    <row r="9" spans="1:15" x14ac:dyDescent="0.3">
      <c r="A9" s="37" t="s">
        <v>26</v>
      </c>
      <c r="B9" s="39" t="s">
        <v>135</v>
      </c>
      <c r="C9" s="27" t="s">
        <v>14</v>
      </c>
      <c r="D9" s="22"/>
      <c r="E9" s="40"/>
      <c r="F9" s="40" t="str">
        <f>IFERROR(VLOOKUP($A9,#REF!,4,FALSE),"")</f>
        <v/>
      </c>
      <c r="G9" s="40" t="str">
        <f>IFERROR(VLOOKUP($A9,#REF!,4,FALSE),"")</f>
        <v/>
      </c>
      <c r="H9" s="40"/>
      <c r="I9" s="80"/>
      <c r="J9" s="41" t="str">
        <f>IF(H9*$D9&lt;1,"",H9*$D9)</f>
        <v/>
      </c>
    </row>
    <row r="10" spans="1:15" x14ac:dyDescent="0.3">
      <c r="A10" s="37" t="s">
        <v>27</v>
      </c>
      <c r="B10" s="39" t="s">
        <v>37</v>
      </c>
      <c r="C10" s="27" t="s">
        <v>14</v>
      </c>
      <c r="D10" s="22"/>
      <c r="E10" s="40"/>
      <c r="F10" s="40" t="str">
        <f>IFERROR(VLOOKUP($A10,#REF!,4,FALSE),"")</f>
        <v/>
      </c>
      <c r="G10" s="40" t="str">
        <f>IFERROR(VLOOKUP($A10,#REF!,4,FALSE),"")</f>
        <v/>
      </c>
      <c r="H10" s="40"/>
      <c r="I10" s="80"/>
      <c r="J10" s="41" t="str">
        <f t="shared" ref="J10:J73" si="0">IF(H10*$D10&lt;1,"",H10*$D10)</f>
        <v/>
      </c>
    </row>
    <row r="11" spans="1:15" x14ac:dyDescent="0.3">
      <c r="A11" s="37" t="s">
        <v>28</v>
      </c>
      <c r="B11" s="39" t="s">
        <v>38</v>
      </c>
      <c r="C11" s="27" t="s">
        <v>5</v>
      </c>
      <c r="D11" s="22"/>
      <c r="E11" s="40"/>
      <c r="F11" s="40" t="str">
        <f>IFERROR(VLOOKUP($A11,#REF!,4,FALSE),"")</f>
        <v/>
      </c>
      <c r="G11" s="40" t="str">
        <f>IFERROR(VLOOKUP($A11,#REF!,4,FALSE),"")</f>
        <v/>
      </c>
      <c r="H11" s="40"/>
      <c r="I11" s="80"/>
      <c r="J11" s="41" t="str">
        <f t="shared" si="0"/>
        <v/>
      </c>
      <c r="N11" s="5"/>
    </row>
    <row r="12" spans="1:15" x14ac:dyDescent="0.3">
      <c r="A12" s="37" t="s">
        <v>104</v>
      </c>
      <c r="B12" s="39" t="s">
        <v>34</v>
      </c>
      <c r="C12" s="27" t="s">
        <v>14</v>
      </c>
      <c r="D12" s="22"/>
      <c r="E12" s="40"/>
      <c r="F12" s="40" t="str">
        <f>IFERROR(VLOOKUP($A12,#REF!,4,FALSE),"")</f>
        <v/>
      </c>
      <c r="G12" s="40" t="str">
        <f>IFERROR(VLOOKUP($A12,#REF!,4,FALSE),"")</f>
        <v/>
      </c>
      <c r="H12" s="40"/>
      <c r="I12" s="80"/>
      <c r="J12" s="41" t="str">
        <f t="shared" si="0"/>
        <v/>
      </c>
      <c r="N12" s="5"/>
    </row>
    <row r="13" spans="1:15" x14ac:dyDescent="0.3">
      <c r="A13" s="37" t="s">
        <v>106</v>
      </c>
      <c r="B13" s="39" t="s">
        <v>132</v>
      </c>
      <c r="C13" s="27" t="s">
        <v>5</v>
      </c>
      <c r="D13" s="22"/>
      <c r="E13" s="40"/>
      <c r="F13" s="40" t="str">
        <f>IFERROR(VLOOKUP($A13,#REF!,4,FALSE),"")</f>
        <v/>
      </c>
      <c r="G13" s="40" t="str">
        <f>IFERROR(VLOOKUP($A13,#REF!,4,FALSE),"")</f>
        <v/>
      </c>
      <c r="H13" s="40"/>
      <c r="I13" s="80"/>
      <c r="J13" s="41" t="str">
        <f t="shared" si="0"/>
        <v/>
      </c>
      <c r="O13" s="6"/>
    </row>
    <row r="14" spans="1:15" x14ac:dyDescent="0.3">
      <c r="A14" s="37"/>
      <c r="B14" s="39"/>
      <c r="C14" s="31"/>
      <c r="D14" s="26"/>
      <c r="E14" s="32"/>
      <c r="F14" s="40"/>
      <c r="G14" s="40"/>
      <c r="H14" s="32"/>
      <c r="I14" s="42"/>
      <c r="J14" s="43" t="str">
        <f t="shared" si="0"/>
        <v/>
      </c>
    </row>
    <row r="15" spans="1:15" x14ac:dyDescent="0.3">
      <c r="A15" s="35" t="s">
        <v>29</v>
      </c>
      <c r="B15" s="36" t="s">
        <v>39</v>
      </c>
      <c r="C15" s="31"/>
      <c r="D15" s="26"/>
      <c r="E15" s="32"/>
      <c r="F15" s="40"/>
      <c r="G15" s="40"/>
      <c r="H15" s="32"/>
      <c r="I15" s="42"/>
      <c r="J15" s="43" t="str">
        <f t="shared" si="0"/>
        <v/>
      </c>
      <c r="O15" s="5"/>
    </row>
    <row r="16" spans="1:15" x14ac:dyDescent="0.3">
      <c r="A16" s="37"/>
      <c r="B16" s="38"/>
      <c r="C16" s="31"/>
      <c r="D16" s="26"/>
      <c r="E16" s="32"/>
      <c r="F16" s="40"/>
      <c r="G16" s="40"/>
      <c r="H16" s="32"/>
      <c r="I16" s="42"/>
      <c r="J16" s="43" t="str">
        <f t="shared" si="0"/>
        <v/>
      </c>
    </row>
    <row r="17" spans="1:10" x14ac:dyDescent="0.3">
      <c r="A17" s="37" t="s">
        <v>30</v>
      </c>
      <c r="B17" s="39" t="s">
        <v>40</v>
      </c>
      <c r="C17" s="27" t="s">
        <v>14</v>
      </c>
      <c r="D17" s="22"/>
      <c r="E17" s="40"/>
      <c r="F17" s="40" t="str">
        <f>IFERROR(VLOOKUP($A17,#REF!,4,FALSE),"")</f>
        <v/>
      </c>
      <c r="G17" s="40" t="str">
        <f>IFERROR(VLOOKUP($A17,#REF!,4,FALSE),"")</f>
        <v/>
      </c>
      <c r="H17" s="40"/>
      <c r="I17" s="80"/>
      <c r="J17" s="41" t="str">
        <f t="shared" si="0"/>
        <v/>
      </c>
    </row>
    <row r="18" spans="1:10" x14ac:dyDescent="0.3">
      <c r="A18" s="37" t="s">
        <v>31</v>
      </c>
      <c r="B18" s="39" t="s">
        <v>89</v>
      </c>
      <c r="C18" s="27" t="s">
        <v>14</v>
      </c>
      <c r="D18" s="22"/>
      <c r="E18" s="40"/>
      <c r="F18" s="40" t="str">
        <f>IFERROR(VLOOKUP($A18,#REF!,4,FALSE),"")</f>
        <v/>
      </c>
      <c r="G18" s="40" t="str">
        <f>IFERROR(VLOOKUP($A18,#REF!,4,FALSE),"")</f>
        <v/>
      </c>
      <c r="H18" s="40"/>
      <c r="I18" s="80"/>
      <c r="J18" s="41" t="str">
        <f t="shared" si="0"/>
        <v/>
      </c>
    </row>
    <row r="19" spans="1:10" x14ac:dyDescent="0.3">
      <c r="A19" s="37" t="s">
        <v>32</v>
      </c>
      <c r="B19" s="39" t="s">
        <v>41</v>
      </c>
      <c r="C19" s="27" t="s">
        <v>14</v>
      </c>
      <c r="D19" s="22"/>
      <c r="E19" s="40"/>
      <c r="F19" s="40" t="str">
        <f>IFERROR(VLOOKUP($A19,#REF!,4,FALSE),"")</f>
        <v/>
      </c>
      <c r="G19" s="40" t="str">
        <f>IFERROR(VLOOKUP($A19,#REF!,4,FALSE),"")</f>
        <v/>
      </c>
      <c r="H19" s="40"/>
      <c r="I19" s="80"/>
      <c r="J19" s="41" t="str">
        <f t="shared" si="0"/>
        <v/>
      </c>
    </row>
    <row r="20" spans="1:10" x14ac:dyDescent="0.3">
      <c r="A20" s="37" t="s">
        <v>33</v>
      </c>
      <c r="B20" s="39" t="s">
        <v>18</v>
      </c>
      <c r="C20" s="27" t="s">
        <v>12</v>
      </c>
      <c r="D20" s="22"/>
      <c r="E20" s="40"/>
      <c r="F20" s="40" t="str">
        <f>IFERROR(VLOOKUP($A20,#REF!,4,FALSE),"")</f>
        <v/>
      </c>
      <c r="G20" s="40" t="str">
        <f>IFERROR(VLOOKUP($A20,#REF!,4,FALSE),"")</f>
        <v/>
      </c>
      <c r="H20" s="40"/>
      <c r="I20" s="80"/>
      <c r="J20" s="41" t="str">
        <f t="shared" si="0"/>
        <v/>
      </c>
    </row>
    <row r="21" spans="1:10" x14ac:dyDescent="0.3">
      <c r="A21" s="37"/>
      <c r="B21" s="39"/>
      <c r="C21" s="31"/>
      <c r="D21" s="23"/>
      <c r="E21" s="32"/>
      <c r="F21" s="40"/>
      <c r="G21" s="40"/>
      <c r="H21" s="32"/>
      <c r="I21" s="42"/>
      <c r="J21" s="43" t="str">
        <f t="shared" si="0"/>
        <v/>
      </c>
    </row>
    <row r="22" spans="1:10" x14ac:dyDescent="0.3">
      <c r="A22" s="35" t="s">
        <v>55</v>
      </c>
      <c r="B22" s="36" t="s">
        <v>42</v>
      </c>
      <c r="C22" s="31"/>
      <c r="D22" s="23"/>
      <c r="E22" s="32"/>
      <c r="F22" s="40"/>
      <c r="G22" s="40"/>
      <c r="H22" s="32"/>
      <c r="I22" s="42"/>
      <c r="J22" s="43" t="str">
        <f t="shared" si="0"/>
        <v/>
      </c>
    </row>
    <row r="23" spans="1:10" x14ac:dyDescent="0.3">
      <c r="A23" s="35"/>
      <c r="B23" s="36"/>
      <c r="C23" s="31"/>
      <c r="D23" s="23"/>
      <c r="E23" s="32"/>
      <c r="F23" s="40"/>
      <c r="G23" s="40"/>
      <c r="H23" s="32"/>
      <c r="I23" s="42"/>
      <c r="J23" s="43" t="str">
        <f t="shared" si="0"/>
        <v/>
      </c>
    </row>
    <row r="24" spans="1:10" x14ac:dyDescent="0.3">
      <c r="A24" s="37" t="s">
        <v>56</v>
      </c>
      <c r="B24" s="39" t="s">
        <v>13</v>
      </c>
      <c r="C24" s="27" t="s">
        <v>14</v>
      </c>
      <c r="D24" s="22"/>
      <c r="E24" s="40"/>
      <c r="F24" s="40" t="str">
        <f>IFERROR(VLOOKUP($A24,#REF!,4,FALSE),"")</f>
        <v/>
      </c>
      <c r="G24" s="40" t="str">
        <f>IFERROR(VLOOKUP($A24,#REF!,4,FALSE),"")</f>
        <v/>
      </c>
      <c r="H24" s="40"/>
      <c r="I24" s="80"/>
      <c r="J24" s="41" t="str">
        <f t="shared" si="0"/>
        <v/>
      </c>
    </row>
    <row r="25" spans="1:10" x14ac:dyDescent="0.3">
      <c r="A25" s="37" t="s">
        <v>57</v>
      </c>
      <c r="B25" s="39" t="s">
        <v>15</v>
      </c>
      <c r="C25" s="27" t="s">
        <v>14</v>
      </c>
      <c r="D25" s="22"/>
      <c r="E25" s="40"/>
      <c r="F25" s="40" t="str">
        <f>IFERROR(VLOOKUP($A25,#REF!,4,FALSE),"")</f>
        <v/>
      </c>
      <c r="G25" s="40" t="str">
        <f>IFERROR(VLOOKUP($A25,#REF!,4,FALSE),"")</f>
        <v/>
      </c>
      <c r="H25" s="40"/>
      <c r="I25" s="80"/>
      <c r="J25" s="41" t="str">
        <f t="shared" si="0"/>
        <v/>
      </c>
    </row>
    <row r="26" spans="1:10" x14ac:dyDescent="0.3">
      <c r="A26" s="37" t="s">
        <v>58</v>
      </c>
      <c r="B26" s="39" t="s">
        <v>16</v>
      </c>
      <c r="C26" s="27" t="s">
        <v>12</v>
      </c>
      <c r="D26" s="22"/>
      <c r="E26" s="40"/>
      <c r="F26" s="40" t="str">
        <f>IFERROR(VLOOKUP($A26,#REF!,4,FALSE),"")</f>
        <v/>
      </c>
      <c r="G26" s="40" t="str">
        <f>IFERROR(VLOOKUP($A26,#REF!,4,FALSE),"")</f>
        <v/>
      </c>
      <c r="H26" s="40"/>
      <c r="I26" s="80"/>
      <c r="J26" s="41" t="str">
        <f t="shared" si="0"/>
        <v/>
      </c>
    </row>
    <row r="27" spans="1:10" x14ac:dyDescent="0.3">
      <c r="A27" s="37" t="s">
        <v>59</v>
      </c>
      <c r="B27" s="39" t="s">
        <v>18</v>
      </c>
      <c r="C27" s="27" t="s">
        <v>12</v>
      </c>
      <c r="D27" s="22"/>
      <c r="E27" s="40"/>
      <c r="F27" s="40" t="str">
        <f>IFERROR(VLOOKUP($A27,#REF!,4,FALSE),"")</f>
        <v/>
      </c>
      <c r="G27" s="40" t="str">
        <f>IFERROR(VLOOKUP($A27,#REF!,4,FALSE),"")</f>
        <v/>
      </c>
      <c r="H27" s="40"/>
      <c r="I27" s="80"/>
      <c r="J27" s="41" t="str">
        <f t="shared" si="0"/>
        <v/>
      </c>
    </row>
    <row r="28" spans="1:10" x14ac:dyDescent="0.3">
      <c r="A28" s="37" t="s">
        <v>60</v>
      </c>
      <c r="B28" s="39" t="s">
        <v>43</v>
      </c>
      <c r="C28" s="27" t="s">
        <v>14</v>
      </c>
      <c r="D28" s="22"/>
      <c r="E28" s="40"/>
      <c r="F28" s="40" t="str">
        <f>IFERROR(VLOOKUP($A28,#REF!,4,FALSE),"")</f>
        <v/>
      </c>
      <c r="G28" s="40" t="str">
        <f>IFERROR(VLOOKUP($A28,#REF!,4,FALSE),"")</f>
        <v/>
      </c>
      <c r="H28" s="40"/>
      <c r="I28" s="80"/>
      <c r="J28" s="41" t="str">
        <f t="shared" si="0"/>
        <v/>
      </c>
    </row>
    <row r="29" spans="1:10" x14ac:dyDescent="0.3">
      <c r="A29" s="37" t="s">
        <v>61</v>
      </c>
      <c r="B29" s="39" t="s">
        <v>44</v>
      </c>
      <c r="C29" s="27" t="s">
        <v>14</v>
      </c>
      <c r="D29" s="22"/>
      <c r="E29" s="40"/>
      <c r="F29" s="40" t="str">
        <f>IFERROR(VLOOKUP($A29,#REF!,4,FALSE),"")</f>
        <v/>
      </c>
      <c r="G29" s="40" t="str">
        <f>IFERROR(VLOOKUP($A29,#REF!,4,FALSE),"")</f>
        <v/>
      </c>
      <c r="H29" s="40"/>
      <c r="I29" s="80"/>
      <c r="J29" s="41" t="str">
        <f t="shared" si="0"/>
        <v/>
      </c>
    </row>
    <row r="30" spans="1:10" x14ac:dyDescent="0.3">
      <c r="A30" s="37"/>
      <c r="B30" s="39"/>
      <c r="C30" s="31"/>
      <c r="D30" s="23"/>
      <c r="E30" s="32"/>
      <c r="F30" s="40"/>
      <c r="G30" s="40"/>
      <c r="H30" s="32"/>
      <c r="I30" s="42"/>
      <c r="J30" s="43" t="str">
        <f t="shared" si="0"/>
        <v/>
      </c>
    </row>
    <row r="31" spans="1:10" x14ac:dyDescent="0.3">
      <c r="A31" s="35" t="s">
        <v>62</v>
      </c>
      <c r="B31" s="36" t="s">
        <v>136</v>
      </c>
      <c r="C31" s="31"/>
      <c r="D31" s="23"/>
      <c r="E31" s="32"/>
      <c r="F31" s="40" t="str">
        <f>IFERROR(VLOOKUP($A31,#REF!,4,FALSE),"")</f>
        <v/>
      </c>
      <c r="G31" s="40" t="str">
        <f>IFERROR(VLOOKUP($A31,#REF!,4,FALSE),"")</f>
        <v/>
      </c>
      <c r="H31" s="32"/>
      <c r="I31" s="42"/>
      <c r="J31" s="43" t="str">
        <f t="shared" si="0"/>
        <v/>
      </c>
    </row>
    <row r="32" spans="1:10" x14ac:dyDescent="0.3">
      <c r="A32" s="37" t="s">
        <v>63</v>
      </c>
      <c r="B32" s="39" t="s">
        <v>137</v>
      </c>
      <c r="C32" s="27" t="s">
        <v>14</v>
      </c>
      <c r="D32" s="22"/>
      <c r="E32" s="40"/>
      <c r="F32" s="40" t="str">
        <f>IFERROR(VLOOKUP($A32,#REF!,4,FALSE),"")</f>
        <v/>
      </c>
      <c r="G32" s="40" t="str">
        <f>IFERROR(VLOOKUP($A32,#REF!,4,FALSE),"")</f>
        <v/>
      </c>
      <c r="H32" s="40"/>
      <c r="I32" s="80"/>
      <c r="J32" s="41" t="str">
        <f t="shared" si="0"/>
        <v/>
      </c>
    </row>
    <row r="33" spans="1:10" x14ac:dyDescent="0.3">
      <c r="A33" s="37" t="s">
        <v>64</v>
      </c>
      <c r="B33" s="39" t="s">
        <v>138</v>
      </c>
      <c r="C33" s="27" t="s">
        <v>14</v>
      </c>
      <c r="D33" s="22"/>
      <c r="E33" s="40"/>
      <c r="F33" s="40" t="str">
        <f>IFERROR(VLOOKUP($A33,#REF!,4,FALSE),"")</f>
        <v/>
      </c>
      <c r="G33" s="40" t="str">
        <f>IFERROR(VLOOKUP($A33,#REF!,4,FALSE),"")</f>
        <v/>
      </c>
      <c r="H33" s="40"/>
      <c r="I33" s="80"/>
      <c r="J33" s="41" t="str">
        <f t="shared" si="0"/>
        <v/>
      </c>
    </row>
    <row r="34" spans="1:10" x14ac:dyDescent="0.3">
      <c r="A34" s="37" t="s">
        <v>65</v>
      </c>
      <c r="B34" s="39" t="s">
        <v>139</v>
      </c>
      <c r="C34" s="27" t="s">
        <v>14</v>
      </c>
      <c r="D34" s="22"/>
      <c r="E34" s="40"/>
      <c r="F34" s="40" t="str">
        <f>IFERROR(VLOOKUP($A34,#REF!,4,FALSE),"")</f>
        <v/>
      </c>
      <c r="G34" s="40" t="str">
        <f>IFERROR(VLOOKUP($A34,#REF!,4,FALSE),"")</f>
        <v/>
      </c>
      <c r="H34" s="40"/>
      <c r="I34" s="80"/>
      <c r="J34" s="41" t="str">
        <f t="shared" si="0"/>
        <v/>
      </c>
    </row>
    <row r="35" spans="1:10" x14ac:dyDescent="0.3">
      <c r="A35" s="37" t="s">
        <v>185</v>
      </c>
      <c r="B35" s="39" t="s">
        <v>184</v>
      </c>
      <c r="C35" s="27" t="s">
        <v>14</v>
      </c>
      <c r="D35" s="22"/>
      <c r="E35" s="40"/>
      <c r="F35" s="40" t="str">
        <f>IFERROR(VLOOKUP($A35,#REF!,4,FALSE),"")</f>
        <v/>
      </c>
      <c r="G35" s="40" t="str">
        <f>IFERROR(VLOOKUP($A35,#REF!,4,FALSE),"")</f>
        <v/>
      </c>
      <c r="H35" s="40"/>
      <c r="I35" s="80"/>
      <c r="J35" s="41" t="str">
        <f t="shared" si="0"/>
        <v/>
      </c>
    </row>
    <row r="36" spans="1:10" x14ac:dyDescent="0.3">
      <c r="A36" s="37" t="s">
        <v>205</v>
      </c>
      <c r="B36" s="39" t="s">
        <v>188</v>
      </c>
      <c r="C36" s="27" t="s">
        <v>14</v>
      </c>
      <c r="D36" s="22"/>
      <c r="E36" s="40"/>
      <c r="F36" s="40" t="str">
        <f>IFERROR(VLOOKUP($A36,#REF!,4,FALSE),"")</f>
        <v/>
      </c>
      <c r="G36" s="40" t="str">
        <f>IFERROR(VLOOKUP($A36,#REF!,4,FALSE),"")</f>
        <v/>
      </c>
      <c r="H36" s="40"/>
      <c r="I36" s="80"/>
      <c r="J36" s="41" t="str">
        <f t="shared" si="0"/>
        <v/>
      </c>
    </row>
    <row r="37" spans="1:10" x14ac:dyDescent="0.3">
      <c r="A37" s="37"/>
      <c r="B37" s="39"/>
      <c r="C37" s="31"/>
      <c r="D37" s="23"/>
      <c r="E37" s="32"/>
      <c r="F37" s="40"/>
      <c r="G37" s="40"/>
      <c r="H37" s="32"/>
      <c r="I37" s="42"/>
      <c r="J37" s="43" t="str">
        <f t="shared" si="0"/>
        <v/>
      </c>
    </row>
    <row r="38" spans="1:10" x14ac:dyDescent="0.3">
      <c r="A38" s="35" t="s">
        <v>66</v>
      </c>
      <c r="B38" s="36" t="s">
        <v>142</v>
      </c>
      <c r="C38" s="31"/>
      <c r="D38" s="23"/>
      <c r="E38" s="32"/>
      <c r="F38" s="40"/>
      <c r="G38" s="40"/>
      <c r="H38" s="32"/>
      <c r="I38" s="42"/>
      <c r="J38" s="43" t="str">
        <f t="shared" si="0"/>
        <v/>
      </c>
    </row>
    <row r="39" spans="1:10" x14ac:dyDescent="0.3">
      <c r="A39" s="37"/>
      <c r="B39" s="44"/>
      <c r="C39" s="31"/>
      <c r="D39" s="23"/>
      <c r="E39" s="32"/>
      <c r="F39" s="40"/>
      <c r="G39" s="40"/>
      <c r="H39" s="32"/>
      <c r="I39" s="42"/>
      <c r="J39" s="43" t="str">
        <f t="shared" si="0"/>
        <v/>
      </c>
    </row>
    <row r="40" spans="1:10" x14ac:dyDescent="0.3">
      <c r="A40" s="37" t="s">
        <v>67</v>
      </c>
      <c r="B40" s="39" t="s">
        <v>140</v>
      </c>
      <c r="C40" s="27" t="s">
        <v>14</v>
      </c>
      <c r="D40" s="22"/>
      <c r="E40" s="40"/>
      <c r="F40" s="40" t="str">
        <f>IFERROR(VLOOKUP($A40,#REF!,4,FALSE),"")</f>
        <v/>
      </c>
      <c r="G40" s="40" t="str">
        <f>IFERROR(VLOOKUP($A40,#REF!,4,FALSE),"")</f>
        <v/>
      </c>
      <c r="H40" s="40"/>
      <c r="I40" s="80"/>
      <c r="J40" s="41" t="str">
        <f t="shared" si="0"/>
        <v/>
      </c>
    </row>
    <row r="41" spans="1:10" x14ac:dyDescent="0.3">
      <c r="A41" s="37" t="s">
        <v>68</v>
      </c>
      <c r="B41" s="45" t="s">
        <v>141</v>
      </c>
      <c r="C41" s="27" t="s">
        <v>14</v>
      </c>
      <c r="D41" s="22"/>
      <c r="E41" s="40"/>
      <c r="F41" s="40" t="str">
        <f>IFERROR(VLOOKUP($A41,#REF!,4,FALSE),"")</f>
        <v/>
      </c>
      <c r="G41" s="40" t="str">
        <f>IFERROR(VLOOKUP($A41,#REF!,4,FALSE),"")</f>
        <v/>
      </c>
      <c r="H41" s="40"/>
      <c r="I41" s="80"/>
      <c r="J41" s="41" t="str">
        <f t="shared" si="0"/>
        <v/>
      </c>
    </row>
    <row r="42" spans="1:10" x14ac:dyDescent="0.3">
      <c r="A42" s="37" t="s">
        <v>69</v>
      </c>
      <c r="B42" s="39" t="s">
        <v>139</v>
      </c>
      <c r="C42" s="27" t="s">
        <v>14</v>
      </c>
      <c r="D42" s="22"/>
      <c r="E42" s="40"/>
      <c r="F42" s="40" t="str">
        <f>IFERROR(VLOOKUP($A42,#REF!,4,FALSE),"")</f>
        <v/>
      </c>
      <c r="G42" s="40" t="str">
        <f>IFERROR(VLOOKUP($A42,#REF!,4,FALSE),"")</f>
        <v/>
      </c>
      <c r="H42" s="40"/>
      <c r="I42" s="80"/>
      <c r="J42" s="41" t="str">
        <f t="shared" si="0"/>
        <v/>
      </c>
    </row>
    <row r="43" spans="1:10" x14ac:dyDescent="0.3">
      <c r="A43" s="37" t="s">
        <v>187</v>
      </c>
      <c r="B43" s="39" t="s">
        <v>186</v>
      </c>
      <c r="C43" s="27" t="s">
        <v>14</v>
      </c>
      <c r="D43" s="22"/>
      <c r="E43" s="40"/>
      <c r="F43" s="40" t="str">
        <f>IFERROR(VLOOKUP($A43,#REF!,4,FALSE),"")</f>
        <v/>
      </c>
      <c r="G43" s="40" t="str">
        <f>IFERROR(VLOOKUP($A43,#REF!,4,FALSE),"")</f>
        <v/>
      </c>
      <c r="H43" s="40"/>
      <c r="I43" s="80"/>
      <c r="J43" s="41" t="str">
        <f t="shared" si="0"/>
        <v/>
      </c>
    </row>
    <row r="44" spans="1:10" x14ac:dyDescent="0.3">
      <c r="A44" s="37"/>
      <c r="B44" s="39"/>
      <c r="C44" s="31"/>
      <c r="D44" s="23"/>
      <c r="E44" s="32"/>
      <c r="F44" s="40"/>
      <c r="G44" s="40"/>
      <c r="H44" s="32"/>
      <c r="I44" s="42"/>
      <c r="J44" s="43" t="str">
        <f t="shared" si="0"/>
        <v/>
      </c>
    </row>
    <row r="45" spans="1:10" x14ac:dyDescent="0.3">
      <c r="A45" s="35" t="s">
        <v>70</v>
      </c>
      <c r="B45" s="36" t="s">
        <v>45</v>
      </c>
      <c r="C45" s="31"/>
      <c r="D45" s="23"/>
      <c r="E45" s="32"/>
      <c r="F45" s="40"/>
      <c r="G45" s="40"/>
      <c r="H45" s="32"/>
      <c r="I45" s="42"/>
      <c r="J45" s="43" t="str">
        <f t="shared" si="0"/>
        <v/>
      </c>
    </row>
    <row r="46" spans="1:10" x14ac:dyDescent="0.3">
      <c r="A46" s="37"/>
      <c r="B46" s="38"/>
      <c r="C46" s="31"/>
      <c r="D46" s="23"/>
      <c r="E46" s="32"/>
      <c r="F46" s="40"/>
      <c r="G46" s="40"/>
      <c r="H46" s="32"/>
      <c r="I46" s="42"/>
      <c r="J46" s="43" t="str">
        <f t="shared" si="0"/>
        <v/>
      </c>
    </row>
    <row r="47" spans="1:10" x14ac:dyDescent="0.3">
      <c r="A47" s="37" t="s">
        <v>71</v>
      </c>
      <c r="B47" s="39" t="s">
        <v>107</v>
      </c>
      <c r="C47" s="27" t="s">
        <v>14</v>
      </c>
      <c r="D47" s="22"/>
      <c r="E47" s="40"/>
      <c r="F47" s="40" t="str">
        <f>IFERROR(VLOOKUP($A47,#REF!,4,FALSE),"")</f>
        <v/>
      </c>
      <c r="G47" s="40" t="str">
        <f>IFERROR(VLOOKUP($A47,#REF!,4,FALSE),"")</f>
        <v/>
      </c>
      <c r="H47" s="40"/>
      <c r="I47" s="80"/>
      <c r="J47" s="41" t="str">
        <f t="shared" si="0"/>
        <v/>
      </c>
    </row>
    <row r="48" spans="1:10" x14ac:dyDescent="0.3">
      <c r="A48" s="37" t="s">
        <v>72</v>
      </c>
      <c r="B48" s="39" t="s">
        <v>46</v>
      </c>
      <c r="C48" s="27" t="s">
        <v>14</v>
      </c>
      <c r="D48" s="22"/>
      <c r="E48" s="40"/>
      <c r="F48" s="40" t="str">
        <f>IFERROR(VLOOKUP($A48,#REF!,4,FALSE),"")</f>
        <v/>
      </c>
      <c r="G48" s="40" t="str">
        <f>IFERROR(VLOOKUP($A48,#REF!,4,FALSE),"")</f>
        <v/>
      </c>
      <c r="H48" s="40"/>
      <c r="I48" s="80"/>
      <c r="J48" s="41" t="str">
        <f t="shared" si="0"/>
        <v/>
      </c>
    </row>
    <row r="49" spans="1:10" x14ac:dyDescent="0.3">
      <c r="A49" s="37" t="s">
        <v>108</v>
      </c>
      <c r="B49" s="39" t="s">
        <v>51</v>
      </c>
      <c r="C49" s="27" t="s">
        <v>52</v>
      </c>
      <c r="D49" s="22"/>
      <c r="E49" s="40"/>
      <c r="F49" s="40" t="str">
        <f>IFERROR(VLOOKUP($A49,#REF!,4,FALSE),"")</f>
        <v/>
      </c>
      <c r="G49" s="40" t="str">
        <f>IFERROR(VLOOKUP($A49,#REF!,4,FALSE),"")</f>
        <v/>
      </c>
      <c r="H49" s="40"/>
      <c r="I49" s="80"/>
      <c r="J49" s="41" t="str">
        <f t="shared" si="0"/>
        <v/>
      </c>
    </row>
    <row r="50" spans="1:10" x14ac:dyDescent="0.3">
      <c r="A50" s="37" t="s">
        <v>113</v>
      </c>
      <c r="B50" s="39" t="s">
        <v>109</v>
      </c>
      <c r="C50" s="27" t="s">
        <v>5</v>
      </c>
      <c r="D50" s="22"/>
      <c r="E50" s="40"/>
      <c r="F50" s="40" t="str">
        <f>IFERROR(VLOOKUP($A50,#REF!,4,FALSE),"")</f>
        <v/>
      </c>
      <c r="G50" s="40" t="str">
        <f>IFERROR(VLOOKUP($A50,#REF!,4,FALSE),"")</f>
        <v/>
      </c>
      <c r="H50" s="40"/>
      <c r="I50" s="80"/>
      <c r="J50" s="41" t="str">
        <f t="shared" si="0"/>
        <v/>
      </c>
    </row>
    <row r="51" spans="1:10" x14ac:dyDescent="0.3">
      <c r="A51" s="37" t="s">
        <v>114</v>
      </c>
      <c r="B51" s="39" t="s">
        <v>110</v>
      </c>
      <c r="C51" s="27" t="s">
        <v>5</v>
      </c>
      <c r="D51" s="22"/>
      <c r="E51" s="40"/>
      <c r="F51" s="40" t="str">
        <f>IFERROR(VLOOKUP($A51,#REF!,4,FALSE),"")</f>
        <v/>
      </c>
      <c r="G51" s="40" t="str">
        <f>IFERROR(VLOOKUP($A51,#REF!,4,FALSE),"")</f>
        <v/>
      </c>
      <c r="H51" s="40"/>
      <c r="I51" s="80"/>
      <c r="J51" s="41" t="str">
        <f t="shared" si="0"/>
        <v/>
      </c>
    </row>
    <row r="52" spans="1:10" ht="22.8" x14ac:dyDescent="0.3">
      <c r="A52" s="37" t="s">
        <v>115</v>
      </c>
      <c r="B52" s="39" t="s">
        <v>134</v>
      </c>
      <c r="C52" s="27" t="s">
        <v>12</v>
      </c>
      <c r="D52" s="22"/>
      <c r="E52" s="40"/>
      <c r="F52" s="40" t="str">
        <f>IFERROR(VLOOKUP($A52,#REF!,4,FALSE),"")</f>
        <v/>
      </c>
      <c r="G52" s="40" t="str">
        <f>IFERROR(VLOOKUP($A52,#REF!,4,FALSE),"")</f>
        <v/>
      </c>
      <c r="H52" s="40"/>
      <c r="I52" s="80"/>
      <c r="J52" s="41" t="str">
        <f t="shared" si="0"/>
        <v/>
      </c>
    </row>
    <row r="53" spans="1:10" ht="22.8" x14ac:dyDescent="0.3">
      <c r="A53" s="37" t="s">
        <v>116</v>
      </c>
      <c r="B53" s="39" t="s">
        <v>143</v>
      </c>
      <c r="C53" s="27" t="s">
        <v>5</v>
      </c>
      <c r="D53" s="22"/>
      <c r="E53" s="40"/>
      <c r="F53" s="40" t="str">
        <f>IFERROR(VLOOKUP($A53,#REF!,4,FALSE),"")</f>
        <v/>
      </c>
      <c r="G53" s="40" t="str">
        <f>IFERROR(VLOOKUP($A53,#REF!,4,FALSE),"")</f>
        <v/>
      </c>
      <c r="H53" s="40"/>
      <c r="I53" s="80"/>
      <c r="J53" s="41" t="str">
        <f t="shared" si="0"/>
        <v/>
      </c>
    </row>
    <row r="54" spans="1:10" ht="22.8" x14ac:dyDescent="0.3">
      <c r="A54" s="37" t="s">
        <v>117</v>
      </c>
      <c r="B54" s="39" t="s">
        <v>144</v>
      </c>
      <c r="C54" s="27" t="s">
        <v>5</v>
      </c>
      <c r="D54" s="22"/>
      <c r="E54" s="40"/>
      <c r="F54" s="40" t="str">
        <f>IFERROR(VLOOKUP($A54,#REF!,4,FALSE),"")</f>
        <v/>
      </c>
      <c r="G54" s="40" t="str">
        <f>IFERROR(VLOOKUP($A54,#REF!,4,FALSE),"")</f>
        <v/>
      </c>
      <c r="H54" s="40"/>
      <c r="I54" s="80"/>
      <c r="J54" s="41" t="str">
        <f t="shared" si="0"/>
        <v/>
      </c>
    </row>
    <row r="55" spans="1:10" x14ac:dyDescent="0.3">
      <c r="A55" s="37" t="s">
        <v>118</v>
      </c>
      <c r="B55" s="39" t="s">
        <v>145</v>
      </c>
      <c r="C55" s="27" t="s">
        <v>5</v>
      </c>
      <c r="D55" s="22"/>
      <c r="E55" s="40"/>
      <c r="F55" s="40" t="str">
        <f>IFERROR(VLOOKUP($A55,#REF!,4,FALSE),"")</f>
        <v/>
      </c>
      <c r="G55" s="40" t="str">
        <f>IFERROR(VLOOKUP($A55,#REF!,4,FALSE),"")</f>
        <v/>
      </c>
      <c r="H55" s="40"/>
      <c r="I55" s="80"/>
      <c r="J55" s="41" t="str">
        <f t="shared" si="0"/>
        <v/>
      </c>
    </row>
    <row r="56" spans="1:10" x14ac:dyDescent="0.3">
      <c r="A56" s="37" t="s">
        <v>119</v>
      </c>
      <c r="B56" s="39" t="s">
        <v>111</v>
      </c>
      <c r="C56" s="27" t="s">
        <v>198</v>
      </c>
      <c r="D56" s="22"/>
      <c r="E56" s="40"/>
      <c r="F56" s="40" t="str">
        <f>IFERROR(VLOOKUP($A56,#REF!,4,FALSE),"")</f>
        <v/>
      </c>
      <c r="G56" s="40" t="str">
        <f>IFERROR(VLOOKUP($A56,#REF!,4,FALSE),"")</f>
        <v/>
      </c>
      <c r="H56" s="40"/>
      <c r="I56" s="80"/>
      <c r="J56" s="41" t="str">
        <f t="shared" si="0"/>
        <v/>
      </c>
    </row>
    <row r="57" spans="1:10" x14ac:dyDescent="0.3">
      <c r="A57" s="37" t="s">
        <v>120</v>
      </c>
      <c r="B57" s="46" t="s">
        <v>146</v>
      </c>
      <c r="C57" s="27" t="s">
        <v>5</v>
      </c>
      <c r="D57" s="22"/>
      <c r="E57" s="40"/>
      <c r="F57" s="40" t="str">
        <f>IFERROR(VLOOKUP($A57,#REF!,4,FALSE),"")</f>
        <v/>
      </c>
      <c r="G57" s="40" t="str">
        <f>IFERROR(VLOOKUP($A57,#REF!,4,FALSE),"")</f>
        <v/>
      </c>
      <c r="H57" s="40"/>
      <c r="I57" s="80"/>
      <c r="J57" s="41" t="str">
        <f t="shared" si="0"/>
        <v/>
      </c>
    </row>
    <row r="58" spans="1:10" ht="22.8" x14ac:dyDescent="0.3">
      <c r="A58" s="37" t="s">
        <v>121</v>
      </c>
      <c r="B58" s="39" t="s">
        <v>147</v>
      </c>
      <c r="C58" s="27" t="s">
        <v>12</v>
      </c>
      <c r="D58" s="22"/>
      <c r="E58" s="40"/>
      <c r="F58" s="40" t="str">
        <f>IFERROR(VLOOKUP($A58,#REF!,4,FALSE),"")</f>
        <v/>
      </c>
      <c r="G58" s="40" t="str">
        <f>IFERROR(VLOOKUP($A58,#REF!,4,FALSE),"")</f>
        <v/>
      </c>
      <c r="H58" s="40"/>
      <c r="I58" s="80"/>
      <c r="J58" s="41" t="str">
        <f t="shared" si="0"/>
        <v/>
      </c>
    </row>
    <row r="59" spans="1:10" x14ac:dyDescent="0.3">
      <c r="A59" s="37"/>
      <c r="B59" s="39"/>
      <c r="C59" s="31"/>
      <c r="D59" s="23"/>
      <c r="E59" s="32"/>
      <c r="F59" s="40"/>
      <c r="G59" s="40"/>
      <c r="H59" s="32"/>
      <c r="I59" s="42"/>
      <c r="J59" s="43" t="str">
        <f t="shared" si="0"/>
        <v/>
      </c>
    </row>
    <row r="60" spans="1:10" x14ac:dyDescent="0.3">
      <c r="A60" s="35" t="s">
        <v>73</v>
      </c>
      <c r="B60" s="36" t="s">
        <v>53</v>
      </c>
      <c r="C60" s="31"/>
      <c r="D60" s="23"/>
      <c r="E60" s="32"/>
      <c r="F60" s="40"/>
      <c r="G60" s="40"/>
      <c r="H60" s="32"/>
      <c r="I60" s="42"/>
      <c r="J60" s="43" t="str">
        <f t="shared" si="0"/>
        <v/>
      </c>
    </row>
    <row r="61" spans="1:10" x14ac:dyDescent="0.3">
      <c r="A61" s="37"/>
      <c r="B61" s="36"/>
      <c r="C61" s="31"/>
      <c r="D61" s="23"/>
      <c r="E61" s="32"/>
      <c r="F61" s="40"/>
      <c r="G61" s="40"/>
      <c r="H61" s="32"/>
      <c r="I61" s="42"/>
      <c r="J61" s="43" t="str">
        <f t="shared" si="0"/>
        <v/>
      </c>
    </row>
    <row r="62" spans="1:10" x14ac:dyDescent="0.3">
      <c r="A62" s="37" t="s">
        <v>74</v>
      </c>
      <c r="B62" s="39" t="s">
        <v>35</v>
      </c>
      <c r="C62" s="27" t="s">
        <v>14</v>
      </c>
      <c r="D62" s="22"/>
      <c r="E62" s="40"/>
      <c r="F62" s="40" t="str">
        <f>IFERROR(VLOOKUP($A62,#REF!,4,FALSE),"")</f>
        <v/>
      </c>
      <c r="G62" s="40" t="str">
        <f>IFERROR(VLOOKUP($A62,#REF!,4,FALSE),"")</f>
        <v/>
      </c>
      <c r="H62" s="40"/>
      <c r="I62" s="80"/>
      <c r="J62" s="41" t="str">
        <f t="shared" si="0"/>
        <v/>
      </c>
    </row>
    <row r="63" spans="1:10" x14ac:dyDescent="0.3">
      <c r="A63" s="37"/>
      <c r="B63" s="39"/>
      <c r="C63" s="31"/>
      <c r="D63" s="23"/>
      <c r="E63" s="32"/>
      <c r="F63" s="40"/>
      <c r="G63" s="40"/>
      <c r="H63" s="32"/>
      <c r="I63" s="42"/>
      <c r="J63" s="43" t="str">
        <f t="shared" si="0"/>
        <v/>
      </c>
    </row>
    <row r="64" spans="1:10" x14ac:dyDescent="0.3">
      <c r="A64" s="35" t="s">
        <v>75</v>
      </c>
      <c r="B64" s="36" t="s">
        <v>112</v>
      </c>
      <c r="C64" s="31"/>
      <c r="D64" s="23"/>
      <c r="E64" s="32"/>
      <c r="F64" s="40"/>
      <c r="G64" s="40"/>
      <c r="H64" s="32"/>
      <c r="I64" s="42"/>
      <c r="J64" s="43" t="str">
        <f t="shared" si="0"/>
        <v/>
      </c>
    </row>
    <row r="65" spans="1:10" x14ac:dyDescent="0.3">
      <c r="A65" s="37"/>
      <c r="B65" s="44"/>
      <c r="C65" s="31"/>
      <c r="D65" s="23"/>
      <c r="E65" s="32"/>
      <c r="F65" s="40"/>
      <c r="G65" s="40"/>
      <c r="H65" s="32"/>
      <c r="I65" s="42"/>
      <c r="J65" s="43" t="str">
        <f t="shared" si="0"/>
        <v/>
      </c>
    </row>
    <row r="66" spans="1:10" x14ac:dyDescent="0.3">
      <c r="A66" s="37" t="s">
        <v>76</v>
      </c>
      <c r="B66" s="47" t="s">
        <v>148</v>
      </c>
      <c r="C66" s="48" t="s">
        <v>14</v>
      </c>
      <c r="D66" s="22"/>
      <c r="E66" s="40"/>
      <c r="F66" s="40" t="str">
        <f>IFERROR(VLOOKUP($A66,#REF!,4,FALSE),"")</f>
        <v/>
      </c>
      <c r="G66" s="40" t="str">
        <f>IFERROR(VLOOKUP($A66,#REF!,4,FALSE),"")</f>
        <v/>
      </c>
      <c r="H66" s="40"/>
      <c r="I66" s="80"/>
      <c r="J66" s="41" t="str">
        <f t="shared" si="0"/>
        <v/>
      </c>
    </row>
    <row r="67" spans="1:10" x14ac:dyDescent="0.3">
      <c r="A67" s="37" t="s">
        <v>82</v>
      </c>
      <c r="B67" s="47" t="s">
        <v>149</v>
      </c>
      <c r="C67" s="48" t="s">
        <v>14</v>
      </c>
      <c r="D67" s="22"/>
      <c r="E67" s="40"/>
      <c r="F67" s="40" t="str">
        <f>IFERROR(VLOOKUP($A67,#REF!,4,FALSE),"")</f>
        <v/>
      </c>
      <c r="G67" s="40" t="str">
        <f>IFERROR(VLOOKUP($A67,#REF!,4,FALSE),"")</f>
        <v/>
      </c>
      <c r="H67" s="40"/>
      <c r="I67" s="80"/>
      <c r="J67" s="41" t="str">
        <f t="shared" si="0"/>
        <v/>
      </c>
    </row>
    <row r="68" spans="1:10" x14ac:dyDescent="0.3">
      <c r="A68" s="37" t="s">
        <v>83</v>
      </c>
      <c r="B68" s="47" t="s">
        <v>150</v>
      </c>
      <c r="C68" s="48" t="s">
        <v>14</v>
      </c>
      <c r="D68" s="22"/>
      <c r="E68" s="40"/>
      <c r="F68" s="40" t="str">
        <f>IFERROR(VLOOKUP($A68,#REF!,4,FALSE),"")</f>
        <v/>
      </c>
      <c r="G68" s="40" t="str">
        <f>IFERROR(VLOOKUP($A68,#REF!,4,FALSE),"")</f>
        <v/>
      </c>
      <c r="H68" s="40"/>
      <c r="I68" s="80"/>
      <c r="J68" s="41" t="str">
        <f t="shared" si="0"/>
        <v/>
      </c>
    </row>
    <row r="69" spans="1:10" x14ac:dyDescent="0.3">
      <c r="A69" s="37"/>
      <c r="B69" s="47"/>
      <c r="C69" s="49"/>
      <c r="D69" s="26"/>
      <c r="E69" s="32"/>
      <c r="F69" s="40"/>
      <c r="G69" s="40"/>
      <c r="H69" s="32"/>
      <c r="I69" s="42"/>
      <c r="J69" s="43" t="str">
        <f t="shared" si="0"/>
        <v/>
      </c>
    </row>
    <row r="70" spans="1:10" x14ac:dyDescent="0.3">
      <c r="A70" s="35" t="s">
        <v>77</v>
      </c>
      <c r="B70" s="36" t="s">
        <v>122</v>
      </c>
      <c r="C70" s="31"/>
      <c r="D70" s="26"/>
      <c r="E70" s="32"/>
      <c r="F70" s="40"/>
      <c r="G70" s="40"/>
      <c r="H70" s="32"/>
      <c r="I70" s="42"/>
      <c r="J70" s="43" t="str">
        <f t="shared" si="0"/>
        <v/>
      </c>
    </row>
    <row r="71" spans="1:10" x14ac:dyDescent="0.3">
      <c r="A71" s="37"/>
      <c r="B71" s="44"/>
      <c r="C71" s="31"/>
      <c r="D71" s="26"/>
      <c r="E71" s="32"/>
      <c r="F71" s="40"/>
      <c r="G71" s="40"/>
      <c r="H71" s="32"/>
      <c r="I71" s="42"/>
      <c r="J71" s="43" t="str">
        <f t="shared" si="0"/>
        <v/>
      </c>
    </row>
    <row r="72" spans="1:10" x14ac:dyDescent="0.3">
      <c r="A72" s="37" t="s">
        <v>78</v>
      </c>
      <c r="B72" s="39" t="s">
        <v>151</v>
      </c>
      <c r="C72" s="27" t="s">
        <v>12</v>
      </c>
      <c r="D72" s="27"/>
      <c r="E72" s="40"/>
      <c r="F72" s="40" t="str">
        <f>IFERROR(VLOOKUP($A72,#REF!,4,FALSE),"")</f>
        <v/>
      </c>
      <c r="G72" s="40" t="str">
        <f>IFERROR(VLOOKUP($A72,#REF!,4,FALSE),"")</f>
        <v/>
      </c>
      <c r="H72" s="40"/>
      <c r="I72" s="80"/>
      <c r="J72" s="41" t="str">
        <f t="shared" si="0"/>
        <v/>
      </c>
    </row>
    <row r="73" spans="1:10" ht="22.8" x14ac:dyDescent="0.3">
      <c r="A73" s="37" t="s">
        <v>79</v>
      </c>
      <c r="B73" s="39" t="s">
        <v>152</v>
      </c>
      <c r="C73" s="27" t="s">
        <v>12</v>
      </c>
      <c r="D73" s="27"/>
      <c r="E73" s="40"/>
      <c r="F73" s="40" t="str">
        <f>IFERROR(VLOOKUP($A73,#REF!,4,FALSE),"")</f>
        <v/>
      </c>
      <c r="G73" s="40" t="str">
        <f>IFERROR(VLOOKUP($A73,#REF!,4,FALSE),"")</f>
        <v/>
      </c>
      <c r="H73" s="40"/>
      <c r="I73" s="80"/>
      <c r="J73" s="41" t="str">
        <f t="shared" si="0"/>
        <v/>
      </c>
    </row>
    <row r="74" spans="1:10" x14ac:dyDescent="0.3">
      <c r="A74" s="37" t="s">
        <v>80</v>
      </c>
      <c r="B74" s="39" t="s">
        <v>153</v>
      </c>
      <c r="C74" s="27" t="s">
        <v>12</v>
      </c>
      <c r="D74" s="27"/>
      <c r="E74" s="40"/>
      <c r="F74" s="40" t="str">
        <f>IFERROR(VLOOKUP($A74,#REF!,4,FALSE),"")</f>
        <v/>
      </c>
      <c r="G74" s="40" t="str">
        <f>IFERROR(VLOOKUP($A74,#REF!,4,FALSE),"")</f>
        <v/>
      </c>
      <c r="H74" s="40"/>
      <c r="I74" s="80"/>
      <c r="J74" s="41" t="str">
        <f t="shared" ref="J74:J106" si="1">IF(H74*$D74&lt;1,"",H74*$D74)</f>
        <v/>
      </c>
    </row>
    <row r="75" spans="1:10" x14ac:dyDescent="0.3">
      <c r="A75" s="37" t="s">
        <v>81</v>
      </c>
      <c r="B75" s="39" t="s">
        <v>154</v>
      </c>
      <c r="C75" s="27" t="s">
        <v>12</v>
      </c>
      <c r="D75" s="27"/>
      <c r="E75" s="40"/>
      <c r="F75" s="40" t="str">
        <f>IFERROR(VLOOKUP($A75,#REF!,4,FALSE),"")</f>
        <v/>
      </c>
      <c r="G75" s="40" t="str">
        <f>IFERROR(VLOOKUP($A75,#REF!,4,FALSE),"")</f>
        <v/>
      </c>
      <c r="H75" s="40"/>
      <c r="I75" s="80"/>
      <c r="J75" s="41" t="str">
        <f t="shared" si="1"/>
        <v/>
      </c>
    </row>
    <row r="76" spans="1:10" x14ac:dyDescent="0.3">
      <c r="A76" s="37" t="s">
        <v>84</v>
      </c>
      <c r="B76" s="39" t="s">
        <v>155</v>
      </c>
      <c r="C76" s="27" t="s">
        <v>12</v>
      </c>
      <c r="D76" s="27"/>
      <c r="E76" s="40"/>
      <c r="F76" s="40" t="str">
        <f>IFERROR(VLOOKUP($A76,#REF!,4,FALSE),"")</f>
        <v/>
      </c>
      <c r="G76" s="40" t="str">
        <f>IFERROR(VLOOKUP($A76,#REF!,4,FALSE),"")</f>
        <v/>
      </c>
      <c r="H76" s="40"/>
      <c r="I76" s="80"/>
      <c r="J76" s="41" t="str">
        <f t="shared" si="1"/>
        <v/>
      </c>
    </row>
    <row r="77" spans="1:10" x14ac:dyDescent="0.3">
      <c r="A77" s="37" t="s">
        <v>85</v>
      </c>
      <c r="B77" s="39" t="s">
        <v>156</v>
      </c>
      <c r="C77" s="27" t="s">
        <v>12</v>
      </c>
      <c r="D77" s="27"/>
      <c r="E77" s="40"/>
      <c r="F77" s="40" t="str">
        <f>IFERROR(VLOOKUP($A77,#REF!,4,FALSE),"")</f>
        <v/>
      </c>
      <c r="G77" s="40" t="str">
        <f>IFERROR(VLOOKUP($A77,#REF!,4,FALSE),"")</f>
        <v/>
      </c>
      <c r="H77" s="40"/>
      <c r="I77" s="80"/>
      <c r="J77" s="41" t="str">
        <f t="shared" si="1"/>
        <v/>
      </c>
    </row>
    <row r="78" spans="1:10" x14ac:dyDescent="0.3">
      <c r="A78" s="37" t="s">
        <v>95</v>
      </c>
      <c r="B78" s="39" t="s">
        <v>157</v>
      </c>
      <c r="C78" s="27" t="s">
        <v>5</v>
      </c>
      <c r="D78" s="27"/>
      <c r="E78" s="40"/>
      <c r="F78" s="40" t="str">
        <f>IFERROR(VLOOKUP($A78,#REF!,4,FALSE),"")</f>
        <v/>
      </c>
      <c r="G78" s="40" t="str">
        <f>IFERROR(VLOOKUP($A78,#REF!,4,FALSE),"")</f>
        <v/>
      </c>
      <c r="H78" s="40"/>
      <c r="I78" s="80"/>
      <c r="J78" s="41" t="str">
        <f t="shared" si="1"/>
        <v/>
      </c>
    </row>
    <row r="79" spans="1:10" ht="34.200000000000003" x14ac:dyDescent="0.3">
      <c r="A79" s="37" t="s">
        <v>96</v>
      </c>
      <c r="B79" s="39" t="s">
        <v>158</v>
      </c>
      <c r="C79" s="27" t="s">
        <v>12</v>
      </c>
      <c r="D79" s="27"/>
      <c r="E79" s="40"/>
      <c r="F79" s="40" t="str">
        <f>IFERROR(VLOOKUP($A79,#REF!,4,FALSE),"")</f>
        <v/>
      </c>
      <c r="G79" s="40" t="str">
        <f>IFERROR(VLOOKUP($A79,#REF!,4,FALSE),"")</f>
        <v/>
      </c>
      <c r="H79" s="40"/>
      <c r="I79" s="80"/>
      <c r="J79" s="41" t="str">
        <f t="shared" si="1"/>
        <v/>
      </c>
    </row>
    <row r="80" spans="1:10" x14ac:dyDescent="0.3">
      <c r="A80" s="37" t="s">
        <v>98</v>
      </c>
      <c r="B80" s="39" t="s">
        <v>153</v>
      </c>
      <c r="C80" s="27" t="s">
        <v>12</v>
      </c>
      <c r="D80" s="27"/>
      <c r="E80" s="40"/>
      <c r="F80" s="40" t="str">
        <f>IFERROR(VLOOKUP($A80,#REF!,4,FALSE),"")</f>
        <v/>
      </c>
      <c r="G80" s="40" t="str">
        <f>IFERROR(VLOOKUP($A80,#REF!,4,FALSE),"")</f>
        <v/>
      </c>
      <c r="H80" s="40"/>
      <c r="I80" s="80"/>
      <c r="J80" s="41" t="str">
        <f t="shared" si="1"/>
        <v/>
      </c>
    </row>
    <row r="81" spans="1:10" x14ac:dyDescent="0.3">
      <c r="A81" s="37" t="s">
        <v>123</v>
      </c>
      <c r="B81" s="39" t="s">
        <v>154</v>
      </c>
      <c r="C81" s="27" t="s">
        <v>12</v>
      </c>
      <c r="D81" s="27"/>
      <c r="E81" s="40"/>
      <c r="F81" s="40" t="str">
        <f>IFERROR(VLOOKUP($A81,#REF!,4,FALSE),"")</f>
        <v/>
      </c>
      <c r="G81" s="40" t="str">
        <f>IFERROR(VLOOKUP($A81,#REF!,4,FALSE),"")</f>
        <v/>
      </c>
      <c r="H81" s="40"/>
      <c r="I81" s="80"/>
      <c r="J81" s="41" t="str">
        <f t="shared" si="1"/>
        <v/>
      </c>
    </row>
    <row r="82" spans="1:10" x14ac:dyDescent="0.3">
      <c r="A82" s="37" t="s">
        <v>124</v>
      </c>
      <c r="B82" s="39" t="s">
        <v>155</v>
      </c>
      <c r="C82" s="27" t="s">
        <v>12</v>
      </c>
      <c r="D82" s="27"/>
      <c r="E82" s="40"/>
      <c r="F82" s="40" t="str">
        <f>IFERROR(VLOOKUP($A82,#REF!,4,FALSE),"")</f>
        <v/>
      </c>
      <c r="G82" s="40" t="str">
        <f>IFERROR(VLOOKUP($A82,#REF!,4,FALSE),"")</f>
        <v/>
      </c>
      <c r="H82" s="40"/>
      <c r="I82" s="80"/>
      <c r="J82" s="41" t="str">
        <f t="shared" si="1"/>
        <v/>
      </c>
    </row>
    <row r="83" spans="1:10" x14ac:dyDescent="0.3">
      <c r="A83" s="37" t="s">
        <v>125</v>
      </c>
      <c r="B83" s="39" t="s">
        <v>156</v>
      </c>
      <c r="C83" s="27" t="s">
        <v>12</v>
      </c>
      <c r="D83" s="27"/>
      <c r="E83" s="40"/>
      <c r="F83" s="40" t="str">
        <f>IFERROR(VLOOKUP($A83,#REF!,4,FALSE),"")</f>
        <v/>
      </c>
      <c r="G83" s="40" t="str">
        <f>IFERROR(VLOOKUP($A83,#REF!,4,FALSE),"")</f>
        <v/>
      </c>
      <c r="H83" s="40"/>
      <c r="I83" s="80"/>
      <c r="J83" s="41" t="str">
        <f t="shared" si="1"/>
        <v/>
      </c>
    </row>
    <row r="84" spans="1:10" x14ac:dyDescent="0.3">
      <c r="A84" s="37"/>
      <c r="B84" s="39"/>
      <c r="C84" s="31"/>
      <c r="D84" s="28"/>
      <c r="E84" s="32"/>
      <c r="F84" s="40"/>
      <c r="G84" s="40"/>
      <c r="H84" s="32"/>
      <c r="I84" s="42"/>
      <c r="J84" s="43" t="str">
        <f t="shared" si="1"/>
        <v/>
      </c>
    </row>
    <row r="85" spans="1:10" x14ac:dyDescent="0.3">
      <c r="A85" s="35" t="s">
        <v>86</v>
      </c>
      <c r="B85" s="50" t="s">
        <v>164</v>
      </c>
      <c r="C85" s="31"/>
      <c r="D85" s="23"/>
      <c r="E85" s="32"/>
      <c r="F85" s="40"/>
      <c r="G85" s="40"/>
      <c r="H85" s="32"/>
      <c r="I85" s="42"/>
      <c r="J85" s="43" t="str">
        <f t="shared" si="1"/>
        <v/>
      </c>
    </row>
    <row r="86" spans="1:10" x14ac:dyDescent="0.3">
      <c r="A86" s="37"/>
      <c r="B86" s="51"/>
      <c r="C86" s="31"/>
      <c r="D86" s="23"/>
      <c r="E86" s="32"/>
      <c r="F86" s="40"/>
      <c r="G86" s="40"/>
      <c r="H86" s="32"/>
      <c r="I86" s="42"/>
      <c r="J86" s="43" t="str">
        <f t="shared" si="1"/>
        <v/>
      </c>
    </row>
    <row r="87" spans="1:10" x14ac:dyDescent="0.3">
      <c r="A87" s="52" t="s">
        <v>87</v>
      </c>
      <c r="B87" s="39" t="s">
        <v>159</v>
      </c>
      <c r="C87" s="27" t="s">
        <v>14</v>
      </c>
      <c r="D87" s="22"/>
      <c r="E87" s="40"/>
      <c r="F87" s="40" t="str">
        <f>IFERROR(VLOOKUP($A87,#REF!,4,FALSE),"")</f>
        <v/>
      </c>
      <c r="G87" s="40" t="str">
        <f>IFERROR(VLOOKUP($A87,#REF!,4,FALSE),"")</f>
        <v/>
      </c>
      <c r="H87" s="40"/>
      <c r="I87" s="80"/>
      <c r="J87" s="41" t="str">
        <f t="shared" si="1"/>
        <v/>
      </c>
    </row>
    <row r="88" spans="1:10" x14ac:dyDescent="0.3">
      <c r="A88" s="52" t="s">
        <v>88</v>
      </c>
      <c r="B88" s="39" t="s">
        <v>160</v>
      </c>
      <c r="C88" s="27" t="s">
        <v>14</v>
      </c>
      <c r="D88" s="22"/>
      <c r="E88" s="40"/>
      <c r="F88" s="40" t="str">
        <f>IFERROR(VLOOKUP($A88,#REF!,4,FALSE),"")</f>
        <v/>
      </c>
      <c r="G88" s="40" t="str">
        <f>IFERROR(VLOOKUP($A88,#REF!,4,FALSE),"")</f>
        <v/>
      </c>
      <c r="H88" s="40"/>
      <c r="I88" s="80"/>
      <c r="J88" s="41" t="str">
        <f t="shared" si="1"/>
        <v/>
      </c>
    </row>
    <row r="89" spans="1:10" x14ac:dyDescent="0.3">
      <c r="A89" s="52"/>
      <c r="B89" s="39"/>
      <c r="C89" s="31"/>
      <c r="D89" s="24"/>
      <c r="E89" s="32"/>
      <c r="F89" s="40"/>
      <c r="G89" s="40"/>
      <c r="H89" s="32"/>
      <c r="I89" s="42"/>
      <c r="J89" s="43" t="str">
        <f t="shared" si="1"/>
        <v/>
      </c>
    </row>
    <row r="90" spans="1:10" x14ac:dyDescent="0.3">
      <c r="A90" s="35" t="s">
        <v>126</v>
      </c>
      <c r="B90" s="36" t="s">
        <v>47</v>
      </c>
      <c r="C90" s="31"/>
      <c r="D90" s="23"/>
      <c r="E90" s="32"/>
      <c r="F90" s="40"/>
      <c r="G90" s="40"/>
      <c r="H90" s="32"/>
      <c r="I90" s="42"/>
      <c r="J90" s="43" t="str">
        <f t="shared" si="1"/>
        <v/>
      </c>
    </row>
    <row r="91" spans="1:10" x14ac:dyDescent="0.3">
      <c r="A91" s="37"/>
      <c r="B91" s="38"/>
      <c r="C91" s="31"/>
      <c r="D91" s="23"/>
      <c r="E91" s="32"/>
      <c r="F91" s="40"/>
      <c r="G91" s="40"/>
      <c r="H91" s="32"/>
      <c r="I91" s="42"/>
      <c r="J91" s="43" t="str">
        <f t="shared" si="1"/>
        <v/>
      </c>
    </row>
    <row r="92" spans="1:10" x14ac:dyDescent="0.3">
      <c r="A92" s="52" t="s">
        <v>127</v>
      </c>
      <c r="B92" s="39" t="s">
        <v>48</v>
      </c>
      <c r="C92" s="27" t="s">
        <v>5</v>
      </c>
      <c r="D92" s="22"/>
      <c r="E92" s="40"/>
      <c r="F92" s="40" t="str">
        <f>IFERROR(VLOOKUP($A92,#REF!,4,FALSE),"")</f>
        <v/>
      </c>
      <c r="G92" s="40" t="str">
        <f>IFERROR(VLOOKUP($A92,#REF!,4,FALSE),"")</f>
        <v/>
      </c>
      <c r="H92" s="40"/>
      <c r="I92" s="80"/>
      <c r="J92" s="41" t="str">
        <f t="shared" si="1"/>
        <v/>
      </c>
    </row>
    <row r="93" spans="1:10" x14ac:dyDescent="0.3">
      <c r="A93" s="52" t="s">
        <v>128</v>
      </c>
      <c r="B93" s="39" t="s">
        <v>17</v>
      </c>
      <c r="C93" s="27" t="s">
        <v>5</v>
      </c>
      <c r="D93" s="22"/>
      <c r="E93" s="40"/>
      <c r="F93" s="40" t="str">
        <f>IFERROR(VLOOKUP($A93,#REF!,4,FALSE),"")</f>
        <v/>
      </c>
      <c r="G93" s="40" t="str">
        <f>IFERROR(VLOOKUP($A93,#REF!,4,FALSE),"")</f>
        <v/>
      </c>
      <c r="H93" s="40"/>
      <c r="I93" s="80"/>
      <c r="J93" s="41" t="str">
        <f t="shared" si="1"/>
        <v/>
      </c>
    </row>
    <row r="94" spans="1:10" x14ac:dyDescent="0.3">
      <c r="A94" s="52" t="s">
        <v>129</v>
      </c>
      <c r="B94" s="39" t="s">
        <v>105</v>
      </c>
      <c r="C94" s="27" t="s">
        <v>5</v>
      </c>
      <c r="D94" s="22"/>
      <c r="E94" s="40"/>
      <c r="F94" s="40" t="str">
        <f>IFERROR(VLOOKUP($A94,#REF!,4,FALSE),"")</f>
        <v/>
      </c>
      <c r="G94" s="40" t="str">
        <f>IFERROR(VLOOKUP($A94,#REF!,4,FALSE),"")</f>
        <v/>
      </c>
      <c r="H94" s="40"/>
      <c r="I94" s="80"/>
      <c r="J94" s="41" t="str">
        <f t="shared" si="1"/>
        <v/>
      </c>
    </row>
    <row r="95" spans="1:10" ht="22.8" x14ac:dyDescent="0.3">
      <c r="A95" s="37" t="s">
        <v>165</v>
      </c>
      <c r="B95" s="39" t="s">
        <v>161</v>
      </c>
      <c r="C95" s="27" t="s">
        <v>5</v>
      </c>
      <c r="D95" s="22"/>
      <c r="E95" s="40"/>
      <c r="F95" s="40" t="str">
        <f>IFERROR(VLOOKUP($A95,#REF!,4,FALSE),"")</f>
        <v/>
      </c>
      <c r="G95" s="40" t="str">
        <f>IFERROR(VLOOKUP($A95,#REF!,4,FALSE),"")</f>
        <v/>
      </c>
      <c r="H95" s="40"/>
      <c r="I95" s="80"/>
      <c r="J95" s="41" t="str">
        <f t="shared" si="1"/>
        <v/>
      </c>
    </row>
    <row r="96" spans="1:10" x14ac:dyDescent="0.3">
      <c r="A96" s="37"/>
      <c r="B96" s="39"/>
      <c r="C96" s="31"/>
      <c r="D96" s="23"/>
      <c r="E96" s="32"/>
      <c r="F96" s="40"/>
      <c r="G96" s="40"/>
      <c r="H96" s="32"/>
      <c r="I96" s="42"/>
      <c r="J96" s="43" t="str">
        <f t="shared" si="1"/>
        <v/>
      </c>
    </row>
    <row r="97" spans="1:10" x14ac:dyDescent="0.3">
      <c r="A97" s="35" t="s">
        <v>166</v>
      </c>
      <c r="B97" s="36" t="s">
        <v>49</v>
      </c>
      <c r="C97" s="31"/>
      <c r="D97" s="23"/>
      <c r="E97" s="32"/>
      <c r="F97" s="40"/>
      <c r="G97" s="40"/>
      <c r="H97" s="32"/>
      <c r="I97" s="42"/>
      <c r="J97" s="43" t="str">
        <f t="shared" si="1"/>
        <v/>
      </c>
    </row>
    <row r="98" spans="1:10" x14ac:dyDescent="0.3">
      <c r="A98" s="37"/>
      <c r="B98" s="38"/>
      <c r="C98" s="31"/>
      <c r="D98" s="23"/>
      <c r="E98" s="32"/>
      <c r="F98" s="40"/>
      <c r="G98" s="40"/>
      <c r="H98" s="32"/>
      <c r="I98" s="42"/>
      <c r="J98" s="43" t="str">
        <f t="shared" si="1"/>
        <v/>
      </c>
    </row>
    <row r="99" spans="1:10" x14ac:dyDescent="0.3">
      <c r="A99" s="37" t="s">
        <v>167</v>
      </c>
      <c r="B99" s="39" t="s">
        <v>50</v>
      </c>
      <c r="C99" s="27" t="s">
        <v>5</v>
      </c>
      <c r="D99" s="22"/>
      <c r="E99" s="40"/>
      <c r="F99" s="40" t="str">
        <f>IFERROR(VLOOKUP($A99,#REF!,4,FALSE),"")</f>
        <v/>
      </c>
      <c r="G99" s="40" t="str">
        <f>IFERROR(VLOOKUP($A99,#REF!,4,FALSE),"")</f>
        <v/>
      </c>
      <c r="H99" s="40"/>
      <c r="I99" s="80"/>
      <c r="J99" s="41" t="str">
        <f t="shared" si="1"/>
        <v/>
      </c>
    </row>
    <row r="100" spans="1:10" x14ac:dyDescent="0.3">
      <c r="A100" s="37" t="s">
        <v>168</v>
      </c>
      <c r="B100" s="53" t="s">
        <v>162</v>
      </c>
      <c r="C100" s="27" t="s">
        <v>5</v>
      </c>
      <c r="D100" s="22"/>
      <c r="E100" s="40"/>
      <c r="F100" s="40" t="str">
        <f>IFERROR(VLOOKUP($A100,#REF!,4,FALSE),"")</f>
        <v/>
      </c>
      <c r="G100" s="40" t="str">
        <f>IFERROR(VLOOKUP($A100,#REF!,4,FALSE),"")</f>
        <v/>
      </c>
      <c r="H100" s="40"/>
      <c r="I100" s="80"/>
      <c r="J100" s="41" t="str">
        <f t="shared" si="1"/>
        <v/>
      </c>
    </row>
    <row r="101" spans="1:10" x14ac:dyDescent="0.3">
      <c r="A101" s="37" t="s">
        <v>169</v>
      </c>
      <c r="B101" s="39" t="s">
        <v>163</v>
      </c>
      <c r="C101" s="27" t="s">
        <v>5</v>
      </c>
      <c r="D101" s="22"/>
      <c r="E101" s="40"/>
      <c r="F101" s="40" t="str">
        <f>IFERROR(VLOOKUP($A101,#REF!,4,FALSE),"")</f>
        <v/>
      </c>
      <c r="G101" s="40" t="str">
        <f>IFERROR(VLOOKUP($A101,#REF!,4,FALSE),"")</f>
        <v/>
      </c>
      <c r="H101" s="40"/>
      <c r="I101" s="80"/>
      <c r="J101" s="41" t="str">
        <f t="shared" si="1"/>
        <v/>
      </c>
    </row>
    <row r="102" spans="1:10" x14ac:dyDescent="0.3">
      <c r="A102" s="37"/>
      <c r="B102" s="39"/>
      <c r="C102" s="31"/>
      <c r="D102" s="23"/>
      <c r="E102" s="32"/>
      <c r="F102" s="40"/>
      <c r="G102" s="40"/>
      <c r="H102" s="32"/>
      <c r="I102" s="42" t="str">
        <f t="shared" ref="I74:I105" si="2">IF(E102*$D102&lt;1,"",E102*$D102)</f>
        <v/>
      </c>
      <c r="J102" s="43" t="str">
        <f t="shared" si="1"/>
        <v/>
      </c>
    </row>
    <row r="103" spans="1:10" x14ac:dyDescent="0.3">
      <c r="A103" s="35" t="s">
        <v>170</v>
      </c>
      <c r="B103" s="36" t="s">
        <v>131</v>
      </c>
      <c r="C103" s="31"/>
      <c r="D103" s="23"/>
      <c r="E103" s="32"/>
      <c r="F103" s="40"/>
      <c r="G103" s="40"/>
      <c r="H103" s="32"/>
      <c r="I103" s="42" t="str">
        <f t="shared" si="2"/>
        <v/>
      </c>
      <c r="J103" s="43" t="str">
        <f t="shared" si="1"/>
        <v/>
      </c>
    </row>
    <row r="104" spans="1:10" ht="12.75" customHeight="1" x14ac:dyDescent="0.3">
      <c r="A104" s="37"/>
      <c r="B104" s="44"/>
      <c r="C104" s="31"/>
      <c r="D104" s="23"/>
      <c r="E104" s="32"/>
      <c r="F104" s="40"/>
      <c r="G104" s="40"/>
      <c r="H104" s="32"/>
      <c r="I104" s="42" t="str">
        <f t="shared" si="2"/>
        <v/>
      </c>
      <c r="J104" s="43" t="str">
        <f t="shared" si="1"/>
        <v/>
      </c>
    </row>
    <row r="105" spans="1:10" x14ac:dyDescent="0.3">
      <c r="A105" s="37" t="s">
        <v>171</v>
      </c>
      <c r="B105" s="39" t="s">
        <v>130</v>
      </c>
      <c r="C105" s="54" t="s">
        <v>14</v>
      </c>
      <c r="D105" s="22"/>
      <c r="E105" s="40"/>
      <c r="F105" s="40" t="str">
        <f>IFERROR(VLOOKUP($A105,#REF!,4,FALSE),"")</f>
        <v/>
      </c>
      <c r="G105" s="40" t="str">
        <f>IFERROR(VLOOKUP($A105,#REF!,4,FALSE),"")</f>
        <v/>
      </c>
      <c r="H105" s="40"/>
      <c r="I105" s="80"/>
      <c r="J105" s="41" t="str">
        <f t="shared" si="1"/>
        <v/>
      </c>
    </row>
    <row r="106" spans="1:10" x14ac:dyDescent="0.3">
      <c r="A106" s="37"/>
      <c r="B106" s="39"/>
      <c r="C106" s="31"/>
      <c r="D106" s="23"/>
      <c r="E106" s="32"/>
      <c r="F106" s="40"/>
      <c r="G106" s="40"/>
      <c r="H106" s="32"/>
      <c r="I106" s="42" t="str">
        <f t="shared" ref="I106" si="3">IF(E106*$D106&lt;1,"",E106*$D106)</f>
        <v/>
      </c>
      <c r="J106" s="43" t="str">
        <f t="shared" si="1"/>
        <v/>
      </c>
    </row>
    <row r="107" spans="1:10" x14ac:dyDescent="0.3">
      <c r="A107" s="37"/>
      <c r="B107" s="46"/>
      <c r="C107" s="31"/>
      <c r="D107" s="23"/>
      <c r="E107" s="32"/>
      <c r="F107" s="40"/>
      <c r="G107" s="40"/>
      <c r="H107" s="32"/>
      <c r="I107" s="42" t="str">
        <f t="shared" ref="I107:I131" si="4">IF(E107*$D107&lt;1,"",E107*$D107)</f>
        <v/>
      </c>
      <c r="J107" s="43" t="str">
        <f t="shared" ref="J107:J131" si="5">IF(H107*$D107&lt;1,"",H107*$D107)</f>
        <v/>
      </c>
    </row>
    <row r="108" spans="1:10" x14ac:dyDescent="0.3">
      <c r="A108" s="35" t="s">
        <v>172</v>
      </c>
      <c r="B108" s="55" t="s">
        <v>1</v>
      </c>
      <c r="C108" s="56"/>
      <c r="D108" s="23"/>
      <c r="E108" s="32"/>
      <c r="F108" s="40"/>
      <c r="G108" s="40"/>
      <c r="H108" s="32"/>
      <c r="I108" s="42" t="str">
        <f t="shared" si="4"/>
        <v/>
      </c>
      <c r="J108" s="43" t="str">
        <f t="shared" si="5"/>
        <v/>
      </c>
    </row>
    <row r="109" spans="1:10" x14ac:dyDescent="0.3">
      <c r="A109" s="37" t="s">
        <v>173</v>
      </c>
      <c r="B109" s="57" t="s">
        <v>2</v>
      </c>
      <c r="C109" s="56"/>
      <c r="D109" s="23"/>
      <c r="E109" s="32"/>
      <c r="F109" s="40"/>
      <c r="G109" s="40"/>
      <c r="H109" s="32"/>
      <c r="I109" s="42" t="str">
        <f t="shared" si="4"/>
        <v/>
      </c>
      <c r="J109" s="43" t="str">
        <f t="shared" si="5"/>
        <v/>
      </c>
    </row>
    <row r="110" spans="1:10" x14ac:dyDescent="0.3">
      <c r="A110" s="37"/>
      <c r="B110" s="55"/>
      <c r="C110" s="56"/>
      <c r="D110" s="23"/>
      <c r="E110" s="32"/>
      <c r="F110" s="40"/>
      <c r="G110" s="40"/>
      <c r="H110" s="32"/>
      <c r="I110" s="42" t="str">
        <f t="shared" si="4"/>
        <v/>
      </c>
      <c r="J110" s="43" t="str">
        <f t="shared" si="5"/>
        <v/>
      </c>
    </row>
    <row r="111" spans="1:10" x14ac:dyDescent="0.3">
      <c r="A111" s="37" t="s">
        <v>189</v>
      </c>
      <c r="B111" s="58" t="s">
        <v>3</v>
      </c>
      <c r="C111" s="71"/>
      <c r="D111" s="22"/>
      <c r="E111" s="40"/>
      <c r="F111" s="40"/>
      <c r="G111" s="40"/>
      <c r="H111" s="32"/>
      <c r="I111" s="80"/>
      <c r="J111" s="43" t="str">
        <f t="shared" si="5"/>
        <v/>
      </c>
    </row>
    <row r="112" spans="1:10" x14ac:dyDescent="0.3">
      <c r="A112" s="37" t="s">
        <v>190</v>
      </c>
      <c r="B112" s="59" t="s">
        <v>4</v>
      </c>
      <c r="C112" s="54" t="s">
        <v>5</v>
      </c>
      <c r="D112" s="22"/>
      <c r="E112" s="40"/>
      <c r="F112" s="40" t="str">
        <f>IFERROR(VLOOKUP($A112,#REF!,4,FALSE),"")</f>
        <v/>
      </c>
      <c r="G112" s="40" t="str">
        <f>IFERROR(VLOOKUP($A112,#REF!,4,FALSE),"")</f>
        <v/>
      </c>
      <c r="H112" s="40"/>
      <c r="I112" s="80"/>
      <c r="J112" s="41" t="str">
        <f t="shared" si="5"/>
        <v/>
      </c>
    </row>
    <row r="113" spans="1:10" x14ac:dyDescent="0.3">
      <c r="A113" s="37" t="s">
        <v>191</v>
      </c>
      <c r="B113" s="59" t="s">
        <v>6</v>
      </c>
      <c r="C113" s="54" t="s">
        <v>5</v>
      </c>
      <c r="D113" s="22"/>
      <c r="E113" s="40"/>
      <c r="F113" s="40" t="str">
        <f>IFERROR(VLOOKUP($A113,#REF!,4,FALSE),"")</f>
        <v/>
      </c>
      <c r="G113" s="40" t="str">
        <f>IFERROR(VLOOKUP($A113,#REF!,4,FALSE),"")</f>
        <v/>
      </c>
      <c r="H113" s="40"/>
      <c r="I113" s="80"/>
      <c r="J113" s="41" t="str">
        <f t="shared" si="5"/>
        <v/>
      </c>
    </row>
    <row r="114" spans="1:10" x14ac:dyDescent="0.3">
      <c r="A114" s="37" t="s">
        <v>192</v>
      </c>
      <c r="B114" s="59" t="s">
        <v>7</v>
      </c>
      <c r="C114" s="54" t="s">
        <v>5</v>
      </c>
      <c r="D114" s="22"/>
      <c r="E114" s="40"/>
      <c r="F114" s="40" t="str">
        <f>IFERROR(VLOOKUP($A114,#REF!,4,FALSE),"")</f>
        <v/>
      </c>
      <c r="G114" s="40" t="str">
        <f>IFERROR(VLOOKUP($A114,#REF!,4,FALSE),"")</f>
        <v/>
      </c>
      <c r="H114" s="40"/>
      <c r="I114" s="80"/>
      <c r="J114" s="41" t="str">
        <f t="shared" si="5"/>
        <v/>
      </c>
    </row>
    <row r="115" spans="1:10" x14ac:dyDescent="0.3">
      <c r="A115" s="37" t="s">
        <v>193</v>
      </c>
      <c r="B115" s="59" t="s">
        <v>8</v>
      </c>
      <c r="C115" s="54" t="s">
        <v>5</v>
      </c>
      <c r="D115" s="70"/>
      <c r="E115" s="40"/>
      <c r="F115" s="40" t="str">
        <f>IFERROR(VLOOKUP($A115,#REF!,4,FALSE),"")</f>
        <v/>
      </c>
      <c r="G115" s="40" t="str">
        <f>IFERROR(VLOOKUP($A115,#REF!,4,FALSE),"")</f>
        <v/>
      </c>
      <c r="H115" s="40"/>
      <c r="I115" s="80"/>
      <c r="J115" s="41" t="str">
        <f t="shared" si="5"/>
        <v/>
      </c>
    </row>
    <row r="116" spans="1:10" x14ac:dyDescent="0.3">
      <c r="A116" s="37" t="s">
        <v>194</v>
      </c>
      <c r="B116" s="58" t="s">
        <v>9</v>
      </c>
      <c r="C116" s="54"/>
      <c r="D116" s="22"/>
      <c r="E116" s="40"/>
      <c r="F116" s="40"/>
      <c r="G116" s="40"/>
      <c r="H116" s="40"/>
      <c r="I116" s="80"/>
      <c r="J116" s="41" t="str">
        <f t="shared" si="5"/>
        <v/>
      </c>
    </row>
    <row r="117" spans="1:10" x14ac:dyDescent="0.3">
      <c r="A117" s="37" t="s">
        <v>195</v>
      </c>
      <c r="B117" s="58" t="s">
        <v>10</v>
      </c>
      <c r="C117" s="60" t="s">
        <v>14</v>
      </c>
      <c r="D117" s="22"/>
      <c r="E117" s="40"/>
      <c r="F117" s="40" t="str">
        <f>IFERROR(VLOOKUP($A117,#REF!,4,FALSE),"")</f>
        <v/>
      </c>
      <c r="G117" s="40" t="str">
        <f>IFERROR(VLOOKUP($A117,#REF!,4,FALSE),"")</f>
        <v/>
      </c>
      <c r="H117" s="40"/>
      <c r="I117" s="80"/>
      <c r="J117" s="41" t="str">
        <f t="shared" si="5"/>
        <v/>
      </c>
    </row>
    <row r="118" spans="1:10" x14ac:dyDescent="0.3">
      <c r="A118" s="37" t="s">
        <v>196</v>
      </c>
      <c r="B118" s="58" t="s">
        <v>11</v>
      </c>
      <c r="C118" s="54" t="s">
        <v>5</v>
      </c>
      <c r="D118" s="22"/>
      <c r="E118" s="40"/>
      <c r="F118" s="40" t="str">
        <f>IFERROR(VLOOKUP($A118,#REF!,4,FALSE),"")</f>
        <v/>
      </c>
      <c r="G118" s="40" t="str">
        <f>IFERROR(VLOOKUP($A118,#REF!,4,FALSE),"")</f>
        <v/>
      </c>
      <c r="H118" s="40"/>
      <c r="I118" s="80"/>
      <c r="J118" s="41" t="str">
        <f>IF(H118*$D118&lt;1,"",H118*$D118)</f>
        <v/>
      </c>
    </row>
    <row r="119" spans="1:10" ht="22.8" x14ac:dyDescent="0.3">
      <c r="A119" s="37" t="s">
        <v>197</v>
      </c>
      <c r="B119" s="58" t="s">
        <v>133</v>
      </c>
      <c r="C119" s="27" t="s">
        <v>5</v>
      </c>
      <c r="D119" s="70"/>
      <c r="E119" s="40"/>
      <c r="F119" s="40" t="str">
        <f>IFERROR(VLOOKUP($A119,#REF!,4,FALSE),"")</f>
        <v/>
      </c>
      <c r="G119" s="40" t="str">
        <f>IFERROR(VLOOKUP($A119,#REF!,4,FALSE),"")</f>
        <v/>
      </c>
      <c r="H119" s="40"/>
      <c r="I119" s="80"/>
      <c r="J119" s="41" t="str">
        <f>IF(H119*$D119&lt;1,"",H119*$D119)</f>
        <v/>
      </c>
    </row>
    <row r="120" spans="1:10" x14ac:dyDescent="0.3">
      <c r="A120" s="61"/>
      <c r="B120" s="39"/>
      <c r="C120" s="31"/>
      <c r="D120" s="23"/>
      <c r="E120" s="32"/>
      <c r="F120" s="40"/>
      <c r="G120" s="40"/>
      <c r="H120" s="32"/>
      <c r="I120" s="42" t="str">
        <f t="shared" si="4"/>
        <v/>
      </c>
      <c r="J120" s="43" t="str">
        <f t="shared" si="5"/>
        <v/>
      </c>
    </row>
    <row r="121" spans="1:10" x14ac:dyDescent="0.3">
      <c r="A121" s="61" t="s">
        <v>174</v>
      </c>
      <c r="B121" s="62" t="s">
        <v>103</v>
      </c>
      <c r="C121" s="56"/>
      <c r="D121" s="23"/>
      <c r="E121" s="32"/>
      <c r="F121" s="40"/>
      <c r="G121" s="40"/>
      <c r="H121" s="32"/>
      <c r="I121" s="42" t="str">
        <f t="shared" si="4"/>
        <v/>
      </c>
      <c r="J121" s="43" t="str">
        <f t="shared" si="5"/>
        <v/>
      </c>
    </row>
    <row r="122" spans="1:10" x14ac:dyDescent="0.3">
      <c r="A122" s="52"/>
      <c r="B122" s="58"/>
      <c r="C122" s="54"/>
      <c r="D122" s="22"/>
      <c r="E122" s="40"/>
      <c r="F122" s="40"/>
      <c r="G122" s="40"/>
      <c r="H122" s="32"/>
      <c r="I122" s="80"/>
      <c r="J122" s="43" t="str">
        <f t="shared" si="5"/>
        <v/>
      </c>
    </row>
    <row r="123" spans="1:10" x14ac:dyDescent="0.3">
      <c r="A123" s="52" t="s">
        <v>175</v>
      </c>
      <c r="B123" s="58" t="s">
        <v>20</v>
      </c>
      <c r="C123" s="54" t="s">
        <v>19</v>
      </c>
      <c r="D123" s="22"/>
      <c r="E123" s="40"/>
      <c r="F123" s="40" t="str">
        <f>IFERROR(VLOOKUP($A123,#REF!,4,FALSE),"")</f>
        <v/>
      </c>
      <c r="G123" s="40" t="str">
        <f>IFERROR(VLOOKUP($A123,#REF!,4,FALSE),"")</f>
        <v/>
      </c>
      <c r="H123" s="40"/>
      <c r="I123" s="80"/>
      <c r="J123" s="41" t="str">
        <f t="shared" si="5"/>
        <v/>
      </c>
    </row>
    <row r="124" spans="1:10" x14ac:dyDescent="0.3">
      <c r="A124" s="52" t="s">
        <v>176</v>
      </c>
      <c r="B124" s="58" t="s">
        <v>21</v>
      </c>
      <c r="C124" s="54" t="s">
        <v>19</v>
      </c>
      <c r="D124" s="22"/>
      <c r="E124" s="40"/>
      <c r="F124" s="40" t="str">
        <f>IFERROR(VLOOKUP($A124,#REF!,4,FALSE),"")</f>
        <v/>
      </c>
      <c r="G124" s="40" t="str">
        <f>IFERROR(VLOOKUP($A124,#REF!,4,FALSE),"")</f>
        <v/>
      </c>
      <c r="H124" s="40"/>
      <c r="I124" s="80"/>
      <c r="J124" s="41" t="str">
        <f t="shared" si="5"/>
        <v/>
      </c>
    </row>
    <row r="125" spans="1:10" x14ac:dyDescent="0.3">
      <c r="A125" s="52" t="s">
        <v>177</v>
      </c>
      <c r="B125" s="58" t="s">
        <v>22</v>
      </c>
      <c r="C125" s="54" t="s">
        <v>19</v>
      </c>
      <c r="D125" s="22"/>
      <c r="E125" s="40"/>
      <c r="F125" s="40" t="str">
        <f>IFERROR(VLOOKUP($A125,#REF!,4,FALSE),"")</f>
        <v/>
      </c>
      <c r="G125" s="40" t="str">
        <f>IFERROR(VLOOKUP($A125,#REF!,4,FALSE),"")</f>
        <v/>
      </c>
      <c r="H125" s="40"/>
      <c r="I125" s="80"/>
      <c r="J125" s="41" t="str">
        <f t="shared" si="5"/>
        <v/>
      </c>
    </row>
    <row r="126" spans="1:10" x14ac:dyDescent="0.3">
      <c r="A126" s="52" t="s">
        <v>178</v>
      </c>
      <c r="B126" s="58" t="s">
        <v>23</v>
      </c>
      <c r="C126" s="54" t="s">
        <v>101</v>
      </c>
      <c r="D126" s="72"/>
      <c r="E126" s="40"/>
      <c r="F126" s="40" t="str">
        <f>IFERROR(VLOOKUP($A126,#REF!,4,FALSE),"")</f>
        <v/>
      </c>
      <c r="G126" s="40" t="str">
        <f>IFERROR(VLOOKUP($A126,#REF!,4,FALSE),"")</f>
        <v/>
      </c>
      <c r="H126" s="40"/>
      <c r="I126" s="80"/>
      <c r="J126" s="41" t="str">
        <f t="shared" si="5"/>
        <v/>
      </c>
    </row>
    <row r="127" spans="1:10" x14ac:dyDescent="0.3">
      <c r="A127" s="52" t="s">
        <v>179</v>
      </c>
      <c r="B127" s="58" t="s">
        <v>90</v>
      </c>
      <c r="C127" s="54" t="s">
        <v>91</v>
      </c>
      <c r="D127" s="22"/>
      <c r="E127" s="63"/>
      <c r="F127" s="40" t="str">
        <f>IFERROR(VLOOKUP($A127,#REF!,4,FALSE),"")</f>
        <v/>
      </c>
      <c r="G127" s="40" t="str">
        <f>IFERROR(VLOOKUP($A127,#REF!,4,FALSE),"")</f>
        <v/>
      </c>
      <c r="H127" s="40"/>
      <c r="I127" s="80"/>
      <c r="J127" s="41" t="str">
        <f t="shared" si="5"/>
        <v/>
      </c>
    </row>
    <row r="128" spans="1:10" x14ac:dyDescent="0.3">
      <c r="A128" s="52" t="s">
        <v>180</v>
      </c>
      <c r="B128" s="58" t="s">
        <v>24</v>
      </c>
      <c r="C128" s="54" t="s">
        <v>92</v>
      </c>
      <c r="D128" s="22"/>
      <c r="E128" s="63"/>
      <c r="F128" s="40" t="str">
        <f>IFERROR(VLOOKUP($A128,#REF!,4,FALSE),"")</f>
        <v/>
      </c>
      <c r="G128" s="40" t="str">
        <f>IFERROR(VLOOKUP($A128,#REF!,4,FALSE),"")</f>
        <v/>
      </c>
      <c r="H128" s="40"/>
      <c r="I128" s="80"/>
      <c r="J128" s="41" t="str">
        <f t="shared" si="5"/>
        <v/>
      </c>
    </row>
    <row r="129" spans="1:10" x14ac:dyDescent="0.3">
      <c r="A129" s="52" t="s">
        <v>181</v>
      </c>
      <c r="B129" s="58" t="s">
        <v>93</v>
      </c>
      <c r="C129" s="54" t="s">
        <v>94</v>
      </c>
      <c r="D129" s="22"/>
      <c r="E129" s="63"/>
      <c r="F129" s="40" t="str">
        <f>IFERROR(VLOOKUP($A129,#REF!,4,FALSE),"")</f>
        <v/>
      </c>
      <c r="G129" s="40" t="str">
        <f>IFERROR(VLOOKUP($A129,#REF!,4,FALSE),"")</f>
        <v/>
      </c>
      <c r="H129" s="40"/>
      <c r="I129" s="80"/>
      <c r="J129" s="41" t="str">
        <f t="shared" si="5"/>
        <v/>
      </c>
    </row>
    <row r="130" spans="1:10" x14ac:dyDescent="0.3">
      <c r="A130" s="52" t="s">
        <v>182</v>
      </c>
      <c r="B130" s="58" t="s">
        <v>97</v>
      </c>
      <c r="C130" s="54" t="s">
        <v>102</v>
      </c>
      <c r="D130" s="22"/>
      <c r="E130" s="40"/>
      <c r="F130" s="40" t="str">
        <f>IFERROR(VLOOKUP($A130,#REF!,4,FALSE),"")</f>
        <v/>
      </c>
      <c r="G130" s="40" t="str">
        <f>IFERROR(VLOOKUP($A130,#REF!,4,FALSE),"")</f>
        <v/>
      </c>
      <c r="H130" s="40"/>
      <c r="I130" s="80"/>
      <c r="J130" s="41" t="str">
        <f t="shared" si="5"/>
        <v/>
      </c>
    </row>
    <row r="131" spans="1:10" ht="15" thickBot="1" x14ac:dyDescent="0.35">
      <c r="A131" s="64" t="s">
        <v>183</v>
      </c>
      <c r="B131" s="65" t="s">
        <v>99</v>
      </c>
      <c r="C131" s="66" t="s">
        <v>100</v>
      </c>
      <c r="D131" s="25"/>
      <c r="E131" s="67"/>
      <c r="F131" s="68" t="str">
        <f>IFERROR(VLOOKUP($A131,#REF!,4,FALSE),"")</f>
        <v/>
      </c>
      <c r="G131" s="68" t="str">
        <f>IFERROR(VLOOKUP($A131,#REF!,4,FALSE),"")</f>
        <v/>
      </c>
      <c r="H131" s="68"/>
      <c r="I131" s="81"/>
      <c r="J131" s="69" t="str">
        <f t="shared" si="5"/>
        <v/>
      </c>
    </row>
    <row r="132" spans="1:10" ht="15" thickBot="1" x14ac:dyDescent="0.35">
      <c r="I132" s="20"/>
      <c r="J132" s="21">
        <f>SUM(J9:J131)</f>
        <v>0</v>
      </c>
    </row>
  </sheetData>
  <mergeCells count="6">
    <mergeCell ref="A3:D3"/>
    <mergeCell ref="E4:H4"/>
    <mergeCell ref="E3:H3"/>
    <mergeCell ref="I4:J4"/>
    <mergeCell ref="A1:J1"/>
    <mergeCell ref="B2:I2"/>
  </mergeCells>
  <conditionalFormatting sqref="D14:D16 D69:D71 D84">
    <cfRule type="containsBlanks" dxfId="0" priority="1">
      <formula>LEN(TRIM(D14))=0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verticalDpi="4294967293" r:id="rId1"/>
  <headerFooter>
    <oddHeader>&amp;C&amp;"-,Gras"BORDEREAU DES PRIX UNITAIRES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workbookViewId="0">
      <selection activeCell="C6" sqref="C6"/>
    </sheetView>
  </sheetViews>
  <sheetFormatPr baseColWidth="10" defaultColWidth="11.5546875" defaultRowHeight="15" x14ac:dyDescent="0.25"/>
  <cols>
    <col min="1" max="2" width="17.33203125" style="8" customWidth="1"/>
    <col min="3" max="3" width="46.5546875" style="8" bestFit="1" customWidth="1"/>
    <col min="4" max="4" width="13" style="8" customWidth="1"/>
    <col min="5" max="5" width="10.33203125" style="8" customWidth="1"/>
    <col min="6" max="7" width="15.33203125" style="8" customWidth="1"/>
    <col min="8" max="8" width="13.5546875" style="8" customWidth="1"/>
    <col min="9" max="256" width="11.5546875" style="8"/>
    <col min="257" max="258" width="17.33203125" style="8" customWidth="1"/>
    <col min="259" max="259" width="46.5546875" style="8" bestFit="1" customWidth="1"/>
    <col min="260" max="260" width="13" style="8" customWidth="1"/>
    <col min="261" max="261" width="10.33203125" style="8" customWidth="1"/>
    <col min="262" max="263" width="15.33203125" style="8" customWidth="1"/>
    <col min="264" max="264" width="13.5546875" style="8" customWidth="1"/>
    <col min="265" max="512" width="11.5546875" style="8"/>
    <col min="513" max="514" width="17.33203125" style="8" customWidth="1"/>
    <col min="515" max="515" width="46.5546875" style="8" bestFit="1" customWidth="1"/>
    <col min="516" max="516" width="13" style="8" customWidth="1"/>
    <col min="517" max="517" width="10.33203125" style="8" customWidth="1"/>
    <col min="518" max="519" width="15.33203125" style="8" customWidth="1"/>
    <col min="520" max="520" width="13.5546875" style="8" customWidth="1"/>
    <col min="521" max="768" width="11.5546875" style="8"/>
    <col min="769" max="770" width="17.33203125" style="8" customWidth="1"/>
    <col min="771" max="771" width="46.5546875" style="8" bestFit="1" customWidth="1"/>
    <col min="772" max="772" width="13" style="8" customWidth="1"/>
    <col min="773" max="773" width="10.33203125" style="8" customWidth="1"/>
    <col min="774" max="775" width="15.33203125" style="8" customWidth="1"/>
    <col min="776" max="776" width="13.5546875" style="8" customWidth="1"/>
    <col min="777" max="1024" width="11.5546875" style="8"/>
    <col min="1025" max="1026" width="17.33203125" style="8" customWidth="1"/>
    <col min="1027" max="1027" width="46.5546875" style="8" bestFit="1" customWidth="1"/>
    <col min="1028" max="1028" width="13" style="8" customWidth="1"/>
    <col min="1029" max="1029" width="10.33203125" style="8" customWidth="1"/>
    <col min="1030" max="1031" width="15.33203125" style="8" customWidth="1"/>
    <col min="1032" max="1032" width="13.5546875" style="8" customWidth="1"/>
    <col min="1033" max="1280" width="11.5546875" style="8"/>
    <col min="1281" max="1282" width="17.33203125" style="8" customWidth="1"/>
    <col min="1283" max="1283" width="46.5546875" style="8" bestFit="1" customWidth="1"/>
    <col min="1284" max="1284" width="13" style="8" customWidth="1"/>
    <col min="1285" max="1285" width="10.33203125" style="8" customWidth="1"/>
    <col min="1286" max="1287" width="15.33203125" style="8" customWidth="1"/>
    <col min="1288" max="1288" width="13.5546875" style="8" customWidth="1"/>
    <col min="1289" max="1536" width="11.5546875" style="8"/>
    <col min="1537" max="1538" width="17.33203125" style="8" customWidth="1"/>
    <col min="1539" max="1539" width="46.5546875" style="8" bestFit="1" customWidth="1"/>
    <col min="1540" max="1540" width="13" style="8" customWidth="1"/>
    <col min="1541" max="1541" width="10.33203125" style="8" customWidth="1"/>
    <col min="1542" max="1543" width="15.33203125" style="8" customWidth="1"/>
    <col min="1544" max="1544" width="13.5546875" style="8" customWidth="1"/>
    <col min="1545" max="1792" width="11.5546875" style="8"/>
    <col min="1793" max="1794" width="17.33203125" style="8" customWidth="1"/>
    <col min="1795" max="1795" width="46.5546875" style="8" bestFit="1" customWidth="1"/>
    <col min="1796" max="1796" width="13" style="8" customWidth="1"/>
    <col min="1797" max="1797" width="10.33203125" style="8" customWidth="1"/>
    <col min="1798" max="1799" width="15.33203125" style="8" customWidth="1"/>
    <col min="1800" max="1800" width="13.5546875" style="8" customWidth="1"/>
    <col min="1801" max="2048" width="11.5546875" style="8"/>
    <col min="2049" max="2050" width="17.33203125" style="8" customWidth="1"/>
    <col min="2051" max="2051" width="46.5546875" style="8" bestFit="1" customWidth="1"/>
    <col min="2052" max="2052" width="13" style="8" customWidth="1"/>
    <col min="2053" max="2053" width="10.33203125" style="8" customWidth="1"/>
    <col min="2054" max="2055" width="15.33203125" style="8" customWidth="1"/>
    <col min="2056" max="2056" width="13.5546875" style="8" customWidth="1"/>
    <col min="2057" max="2304" width="11.5546875" style="8"/>
    <col min="2305" max="2306" width="17.33203125" style="8" customWidth="1"/>
    <col min="2307" max="2307" width="46.5546875" style="8" bestFit="1" customWidth="1"/>
    <col min="2308" max="2308" width="13" style="8" customWidth="1"/>
    <col min="2309" max="2309" width="10.33203125" style="8" customWidth="1"/>
    <col min="2310" max="2311" width="15.33203125" style="8" customWidth="1"/>
    <col min="2312" max="2312" width="13.5546875" style="8" customWidth="1"/>
    <col min="2313" max="2560" width="11.5546875" style="8"/>
    <col min="2561" max="2562" width="17.33203125" style="8" customWidth="1"/>
    <col min="2563" max="2563" width="46.5546875" style="8" bestFit="1" customWidth="1"/>
    <col min="2564" max="2564" width="13" style="8" customWidth="1"/>
    <col min="2565" max="2565" width="10.33203125" style="8" customWidth="1"/>
    <col min="2566" max="2567" width="15.33203125" style="8" customWidth="1"/>
    <col min="2568" max="2568" width="13.5546875" style="8" customWidth="1"/>
    <col min="2569" max="2816" width="11.5546875" style="8"/>
    <col min="2817" max="2818" width="17.33203125" style="8" customWidth="1"/>
    <col min="2819" max="2819" width="46.5546875" style="8" bestFit="1" customWidth="1"/>
    <col min="2820" max="2820" width="13" style="8" customWidth="1"/>
    <col min="2821" max="2821" width="10.33203125" style="8" customWidth="1"/>
    <col min="2822" max="2823" width="15.33203125" style="8" customWidth="1"/>
    <col min="2824" max="2824" width="13.5546875" style="8" customWidth="1"/>
    <col min="2825" max="3072" width="11.5546875" style="8"/>
    <col min="3073" max="3074" width="17.33203125" style="8" customWidth="1"/>
    <col min="3075" max="3075" width="46.5546875" style="8" bestFit="1" customWidth="1"/>
    <col min="3076" max="3076" width="13" style="8" customWidth="1"/>
    <col min="3077" max="3077" width="10.33203125" style="8" customWidth="1"/>
    <col min="3078" max="3079" width="15.33203125" style="8" customWidth="1"/>
    <col min="3080" max="3080" width="13.5546875" style="8" customWidth="1"/>
    <col min="3081" max="3328" width="11.5546875" style="8"/>
    <col min="3329" max="3330" width="17.33203125" style="8" customWidth="1"/>
    <col min="3331" max="3331" width="46.5546875" style="8" bestFit="1" customWidth="1"/>
    <col min="3332" max="3332" width="13" style="8" customWidth="1"/>
    <col min="3333" max="3333" width="10.33203125" style="8" customWidth="1"/>
    <col min="3334" max="3335" width="15.33203125" style="8" customWidth="1"/>
    <col min="3336" max="3336" width="13.5546875" style="8" customWidth="1"/>
    <col min="3337" max="3584" width="11.5546875" style="8"/>
    <col min="3585" max="3586" width="17.33203125" style="8" customWidth="1"/>
    <col min="3587" max="3587" width="46.5546875" style="8" bestFit="1" customWidth="1"/>
    <col min="3588" max="3588" width="13" style="8" customWidth="1"/>
    <col min="3589" max="3589" width="10.33203125" style="8" customWidth="1"/>
    <col min="3590" max="3591" width="15.33203125" style="8" customWidth="1"/>
    <col min="3592" max="3592" width="13.5546875" style="8" customWidth="1"/>
    <col min="3593" max="3840" width="11.5546875" style="8"/>
    <col min="3841" max="3842" width="17.33203125" style="8" customWidth="1"/>
    <col min="3843" max="3843" width="46.5546875" style="8" bestFit="1" customWidth="1"/>
    <col min="3844" max="3844" width="13" style="8" customWidth="1"/>
    <col min="3845" max="3845" width="10.33203125" style="8" customWidth="1"/>
    <col min="3846" max="3847" width="15.33203125" style="8" customWidth="1"/>
    <col min="3848" max="3848" width="13.5546875" style="8" customWidth="1"/>
    <col min="3849" max="4096" width="11.5546875" style="8"/>
    <col min="4097" max="4098" width="17.33203125" style="8" customWidth="1"/>
    <col min="4099" max="4099" width="46.5546875" style="8" bestFit="1" customWidth="1"/>
    <col min="4100" max="4100" width="13" style="8" customWidth="1"/>
    <col min="4101" max="4101" width="10.33203125" style="8" customWidth="1"/>
    <col min="4102" max="4103" width="15.33203125" style="8" customWidth="1"/>
    <col min="4104" max="4104" width="13.5546875" style="8" customWidth="1"/>
    <col min="4105" max="4352" width="11.5546875" style="8"/>
    <col min="4353" max="4354" width="17.33203125" style="8" customWidth="1"/>
    <col min="4355" max="4355" width="46.5546875" style="8" bestFit="1" customWidth="1"/>
    <col min="4356" max="4356" width="13" style="8" customWidth="1"/>
    <col min="4357" max="4357" width="10.33203125" style="8" customWidth="1"/>
    <col min="4358" max="4359" width="15.33203125" style="8" customWidth="1"/>
    <col min="4360" max="4360" width="13.5546875" style="8" customWidth="1"/>
    <col min="4361" max="4608" width="11.5546875" style="8"/>
    <col min="4609" max="4610" width="17.33203125" style="8" customWidth="1"/>
    <col min="4611" max="4611" width="46.5546875" style="8" bestFit="1" customWidth="1"/>
    <col min="4612" max="4612" width="13" style="8" customWidth="1"/>
    <col min="4613" max="4613" width="10.33203125" style="8" customWidth="1"/>
    <col min="4614" max="4615" width="15.33203125" style="8" customWidth="1"/>
    <col min="4616" max="4616" width="13.5546875" style="8" customWidth="1"/>
    <col min="4617" max="4864" width="11.5546875" style="8"/>
    <col min="4865" max="4866" width="17.33203125" style="8" customWidth="1"/>
    <col min="4867" max="4867" width="46.5546875" style="8" bestFit="1" customWidth="1"/>
    <col min="4868" max="4868" width="13" style="8" customWidth="1"/>
    <col min="4869" max="4869" width="10.33203125" style="8" customWidth="1"/>
    <col min="4870" max="4871" width="15.33203125" style="8" customWidth="1"/>
    <col min="4872" max="4872" width="13.5546875" style="8" customWidth="1"/>
    <col min="4873" max="5120" width="11.5546875" style="8"/>
    <col min="5121" max="5122" width="17.33203125" style="8" customWidth="1"/>
    <col min="5123" max="5123" width="46.5546875" style="8" bestFit="1" customWidth="1"/>
    <col min="5124" max="5124" width="13" style="8" customWidth="1"/>
    <col min="5125" max="5125" width="10.33203125" style="8" customWidth="1"/>
    <col min="5126" max="5127" width="15.33203125" style="8" customWidth="1"/>
    <col min="5128" max="5128" width="13.5546875" style="8" customWidth="1"/>
    <col min="5129" max="5376" width="11.5546875" style="8"/>
    <col min="5377" max="5378" width="17.33203125" style="8" customWidth="1"/>
    <col min="5379" max="5379" width="46.5546875" style="8" bestFit="1" customWidth="1"/>
    <col min="5380" max="5380" width="13" style="8" customWidth="1"/>
    <col min="5381" max="5381" width="10.33203125" style="8" customWidth="1"/>
    <col min="5382" max="5383" width="15.33203125" style="8" customWidth="1"/>
    <col min="5384" max="5384" width="13.5546875" style="8" customWidth="1"/>
    <col min="5385" max="5632" width="11.5546875" style="8"/>
    <col min="5633" max="5634" width="17.33203125" style="8" customWidth="1"/>
    <col min="5635" max="5635" width="46.5546875" style="8" bestFit="1" customWidth="1"/>
    <col min="5636" max="5636" width="13" style="8" customWidth="1"/>
    <col min="5637" max="5637" width="10.33203125" style="8" customWidth="1"/>
    <col min="5638" max="5639" width="15.33203125" style="8" customWidth="1"/>
    <col min="5640" max="5640" width="13.5546875" style="8" customWidth="1"/>
    <col min="5641" max="5888" width="11.5546875" style="8"/>
    <col min="5889" max="5890" width="17.33203125" style="8" customWidth="1"/>
    <col min="5891" max="5891" width="46.5546875" style="8" bestFit="1" customWidth="1"/>
    <col min="5892" max="5892" width="13" style="8" customWidth="1"/>
    <col min="5893" max="5893" width="10.33203125" style="8" customWidth="1"/>
    <col min="5894" max="5895" width="15.33203125" style="8" customWidth="1"/>
    <col min="5896" max="5896" width="13.5546875" style="8" customWidth="1"/>
    <col min="5897" max="6144" width="11.5546875" style="8"/>
    <col min="6145" max="6146" width="17.33203125" style="8" customWidth="1"/>
    <col min="6147" max="6147" width="46.5546875" style="8" bestFit="1" customWidth="1"/>
    <col min="6148" max="6148" width="13" style="8" customWidth="1"/>
    <col min="6149" max="6149" width="10.33203125" style="8" customWidth="1"/>
    <col min="6150" max="6151" width="15.33203125" style="8" customWidth="1"/>
    <col min="6152" max="6152" width="13.5546875" style="8" customWidth="1"/>
    <col min="6153" max="6400" width="11.5546875" style="8"/>
    <col min="6401" max="6402" width="17.33203125" style="8" customWidth="1"/>
    <col min="6403" max="6403" width="46.5546875" style="8" bestFit="1" customWidth="1"/>
    <col min="6404" max="6404" width="13" style="8" customWidth="1"/>
    <col min="6405" max="6405" width="10.33203125" style="8" customWidth="1"/>
    <col min="6406" max="6407" width="15.33203125" style="8" customWidth="1"/>
    <col min="6408" max="6408" width="13.5546875" style="8" customWidth="1"/>
    <col min="6409" max="6656" width="11.5546875" style="8"/>
    <col min="6657" max="6658" width="17.33203125" style="8" customWidth="1"/>
    <col min="6659" max="6659" width="46.5546875" style="8" bestFit="1" customWidth="1"/>
    <col min="6660" max="6660" width="13" style="8" customWidth="1"/>
    <col min="6661" max="6661" width="10.33203125" style="8" customWidth="1"/>
    <col min="6662" max="6663" width="15.33203125" style="8" customWidth="1"/>
    <col min="6664" max="6664" width="13.5546875" style="8" customWidth="1"/>
    <col min="6665" max="6912" width="11.5546875" style="8"/>
    <col min="6913" max="6914" width="17.33203125" style="8" customWidth="1"/>
    <col min="6915" max="6915" width="46.5546875" style="8" bestFit="1" customWidth="1"/>
    <col min="6916" max="6916" width="13" style="8" customWidth="1"/>
    <col min="6917" max="6917" width="10.33203125" style="8" customWidth="1"/>
    <col min="6918" max="6919" width="15.33203125" style="8" customWidth="1"/>
    <col min="6920" max="6920" width="13.5546875" style="8" customWidth="1"/>
    <col min="6921" max="7168" width="11.5546875" style="8"/>
    <col min="7169" max="7170" width="17.33203125" style="8" customWidth="1"/>
    <col min="7171" max="7171" width="46.5546875" style="8" bestFit="1" customWidth="1"/>
    <col min="7172" max="7172" width="13" style="8" customWidth="1"/>
    <col min="7173" max="7173" width="10.33203125" style="8" customWidth="1"/>
    <col min="7174" max="7175" width="15.33203125" style="8" customWidth="1"/>
    <col min="7176" max="7176" width="13.5546875" style="8" customWidth="1"/>
    <col min="7177" max="7424" width="11.5546875" style="8"/>
    <col min="7425" max="7426" width="17.33203125" style="8" customWidth="1"/>
    <col min="7427" max="7427" width="46.5546875" style="8" bestFit="1" customWidth="1"/>
    <col min="7428" max="7428" width="13" style="8" customWidth="1"/>
    <col min="7429" max="7429" width="10.33203125" style="8" customWidth="1"/>
    <col min="7430" max="7431" width="15.33203125" style="8" customWidth="1"/>
    <col min="7432" max="7432" width="13.5546875" style="8" customWidth="1"/>
    <col min="7433" max="7680" width="11.5546875" style="8"/>
    <col min="7681" max="7682" width="17.33203125" style="8" customWidth="1"/>
    <col min="7683" max="7683" width="46.5546875" style="8" bestFit="1" customWidth="1"/>
    <col min="7684" max="7684" width="13" style="8" customWidth="1"/>
    <col min="7685" max="7685" width="10.33203125" style="8" customWidth="1"/>
    <col min="7686" max="7687" width="15.33203125" style="8" customWidth="1"/>
    <col min="7688" max="7688" width="13.5546875" style="8" customWidth="1"/>
    <col min="7689" max="7936" width="11.5546875" style="8"/>
    <col min="7937" max="7938" width="17.33203125" style="8" customWidth="1"/>
    <col min="7939" max="7939" width="46.5546875" style="8" bestFit="1" customWidth="1"/>
    <col min="7940" max="7940" width="13" style="8" customWidth="1"/>
    <col min="7941" max="7941" width="10.33203125" style="8" customWidth="1"/>
    <col min="7942" max="7943" width="15.33203125" style="8" customWidth="1"/>
    <col min="7944" max="7944" width="13.5546875" style="8" customWidth="1"/>
    <col min="7945" max="8192" width="11.5546875" style="8"/>
    <col min="8193" max="8194" width="17.33203125" style="8" customWidth="1"/>
    <col min="8195" max="8195" width="46.5546875" style="8" bestFit="1" customWidth="1"/>
    <col min="8196" max="8196" width="13" style="8" customWidth="1"/>
    <col min="8197" max="8197" width="10.33203125" style="8" customWidth="1"/>
    <col min="8198" max="8199" width="15.33203125" style="8" customWidth="1"/>
    <col min="8200" max="8200" width="13.5546875" style="8" customWidth="1"/>
    <col min="8201" max="8448" width="11.5546875" style="8"/>
    <col min="8449" max="8450" width="17.33203125" style="8" customWidth="1"/>
    <col min="8451" max="8451" width="46.5546875" style="8" bestFit="1" customWidth="1"/>
    <col min="8452" max="8452" width="13" style="8" customWidth="1"/>
    <col min="8453" max="8453" width="10.33203125" style="8" customWidth="1"/>
    <col min="8454" max="8455" width="15.33203125" style="8" customWidth="1"/>
    <col min="8456" max="8456" width="13.5546875" style="8" customWidth="1"/>
    <col min="8457" max="8704" width="11.5546875" style="8"/>
    <col min="8705" max="8706" width="17.33203125" style="8" customWidth="1"/>
    <col min="8707" max="8707" width="46.5546875" style="8" bestFit="1" customWidth="1"/>
    <col min="8708" max="8708" width="13" style="8" customWidth="1"/>
    <col min="8709" max="8709" width="10.33203125" style="8" customWidth="1"/>
    <col min="8710" max="8711" width="15.33203125" style="8" customWidth="1"/>
    <col min="8712" max="8712" width="13.5546875" style="8" customWidth="1"/>
    <col min="8713" max="8960" width="11.5546875" style="8"/>
    <col min="8961" max="8962" width="17.33203125" style="8" customWidth="1"/>
    <col min="8963" max="8963" width="46.5546875" style="8" bestFit="1" customWidth="1"/>
    <col min="8964" max="8964" width="13" style="8" customWidth="1"/>
    <col min="8965" max="8965" width="10.33203125" style="8" customWidth="1"/>
    <col min="8966" max="8967" width="15.33203125" style="8" customWidth="1"/>
    <col min="8968" max="8968" width="13.5546875" style="8" customWidth="1"/>
    <col min="8969" max="9216" width="11.5546875" style="8"/>
    <col min="9217" max="9218" width="17.33203125" style="8" customWidth="1"/>
    <col min="9219" max="9219" width="46.5546875" style="8" bestFit="1" customWidth="1"/>
    <col min="9220" max="9220" width="13" style="8" customWidth="1"/>
    <col min="9221" max="9221" width="10.33203125" style="8" customWidth="1"/>
    <col min="9222" max="9223" width="15.33203125" style="8" customWidth="1"/>
    <col min="9224" max="9224" width="13.5546875" style="8" customWidth="1"/>
    <col min="9225" max="9472" width="11.5546875" style="8"/>
    <col min="9473" max="9474" width="17.33203125" style="8" customWidth="1"/>
    <col min="9475" max="9475" width="46.5546875" style="8" bestFit="1" customWidth="1"/>
    <col min="9476" max="9476" width="13" style="8" customWidth="1"/>
    <col min="9477" max="9477" width="10.33203125" style="8" customWidth="1"/>
    <col min="9478" max="9479" width="15.33203125" style="8" customWidth="1"/>
    <col min="9480" max="9480" width="13.5546875" style="8" customWidth="1"/>
    <col min="9481" max="9728" width="11.5546875" style="8"/>
    <col min="9729" max="9730" width="17.33203125" style="8" customWidth="1"/>
    <col min="9731" max="9731" width="46.5546875" style="8" bestFit="1" customWidth="1"/>
    <col min="9732" max="9732" width="13" style="8" customWidth="1"/>
    <col min="9733" max="9733" width="10.33203125" style="8" customWidth="1"/>
    <col min="9734" max="9735" width="15.33203125" style="8" customWidth="1"/>
    <col min="9736" max="9736" width="13.5546875" style="8" customWidth="1"/>
    <col min="9737" max="9984" width="11.5546875" style="8"/>
    <col min="9985" max="9986" width="17.33203125" style="8" customWidth="1"/>
    <col min="9987" max="9987" width="46.5546875" style="8" bestFit="1" customWidth="1"/>
    <col min="9988" max="9988" width="13" style="8" customWidth="1"/>
    <col min="9989" max="9989" width="10.33203125" style="8" customWidth="1"/>
    <col min="9990" max="9991" width="15.33203125" style="8" customWidth="1"/>
    <col min="9992" max="9992" width="13.5546875" style="8" customWidth="1"/>
    <col min="9993" max="10240" width="11.5546875" style="8"/>
    <col min="10241" max="10242" width="17.33203125" style="8" customWidth="1"/>
    <col min="10243" max="10243" width="46.5546875" style="8" bestFit="1" customWidth="1"/>
    <col min="10244" max="10244" width="13" style="8" customWidth="1"/>
    <col min="10245" max="10245" width="10.33203125" style="8" customWidth="1"/>
    <col min="10246" max="10247" width="15.33203125" style="8" customWidth="1"/>
    <col min="10248" max="10248" width="13.5546875" style="8" customWidth="1"/>
    <col min="10249" max="10496" width="11.5546875" style="8"/>
    <col min="10497" max="10498" width="17.33203125" style="8" customWidth="1"/>
    <col min="10499" max="10499" width="46.5546875" style="8" bestFit="1" customWidth="1"/>
    <col min="10500" max="10500" width="13" style="8" customWidth="1"/>
    <col min="10501" max="10501" width="10.33203125" style="8" customWidth="1"/>
    <col min="10502" max="10503" width="15.33203125" style="8" customWidth="1"/>
    <col min="10504" max="10504" width="13.5546875" style="8" customWidth="1"/>
    <col min="10505" max="10752" width="11.5546875" style="8"/>
    <col min="10753" max="10754" width="17.33203125" style="8" customWidth="1"/>
    <col min="10755" max="10755" width="46.5546875" style="8" bestFit="1" customWidth="1"/>
    <col min="10756" max="10756" width="13" style="8" customWidth="1"/>
    <col min="10757" max="10757" width="10.33203125" style="8" customWidth="1"/>
    <col min="10758" max="10759" width="15.33203125" style="8" customWidth="1"/>
    <col min="10760" max="10760" width="13.5546875" style="8" customWidth="1"/>
    <col min="10761" max="11008" width="11.5546875" style="8"/>
    <col min="11009" max="11010" width="17.33203125" style="8" customWidth="1"/>
    <col min="11011" max="11011" width="46.5546875" style="8" bestFit="1" customWidth="1"/>
    <col min="11012" max="11012" width="13" style="8" customWidth="1"/>
    <col min="11013" max="11013" width="10.33203125" style="8" customWidth="1"/>
    <col min="11014" max="11015" width="15.33203125" style="8" customWidth="1"/>
    <col min="11016" max="11016" width="13.5546875" style="8" customWidth="1"/>
    <col min="11017" max="11264" width="11.5546875" style="8"/>
    <col min="11265" max="11266" width="17.33203125" style="8" customWidth="1"/>
    <col min="11267" max="11267" width="46.5546875" style="8" bestFit="1" customWidth="1"/>
    <col min="11268" max="11268" width="13" style="8" customWidth="1"/>
    <col min="11269" max="11269" width="10.33203125" style="8" customWidth="1"/>
    <col min="11270" max="11271" width="15.33203125" style="8" customWidth="1"/>
    <col min="11272" max="11272" width="13.5546875" style="8" customWidth="1"/>
    <col min="11273" max="11520" width="11.5546875" style="8"/>
    <col min="11521" max="11522" width="17.33203125" style="8" customWidth="1"/>
    <col min="11523" max="11523" width="46.5546875" style="8" bestFit="1" customWidth="1"/>
    <col min="11524" max="11524" width="13" style="8" customWidth="1"/>
    <col min="11525" max="11525" width="10.33203125" style="8" customWidth="1"/>
    <col min="11526" max="11527" width="15.33203125" style="8" customWidth="1"/>
    <col min="11528" max="11528" width="13.5546875" style="8" customWidth="1"/>
    <col min="11529" max="11776" width="11.5546875" style="8"/>
    <col min="11777" max="11778" width="17.33203125" style="8" customWidth="1"/>
    <col min="11779" max="11779" width="46.5546875" style="8" bestFit="1" customWidth="1"/>
    <col min="11780" max="11780" width="13" style="8" customWidth="1"/>
    <col min="11781" max="11781" width="10.33203125" style="8" customWidth="1"/>
    <col min="11782" max="11783" width="15.33203125" style="8" customWidth="1"/>
    <col min="11784" max="11784" width="13.5546875" style="8" customWidth="1"/>
    <col min="11785" max="12032" width="11.5546875" style="8"/>
    <col min="12033" max="12034" width="17.33203125" style="8" customWidth="1"/>
    <col min="12035" max="12035" width="46.5546875" style="8" bestFit="1" customWidth="1"/>
    <col min="12036" max="12036" width="13" style="8" customWidth="1"/>
    <col min="12037" max="12037" width="10.33203125" style="8" customWidth="1"/>
    <col min="12038" max="12039" width="15.33203125" style="8" customWidth="1"/>
    <col min="12040" max="12040" width="13.5546875" style="8" customWidth="1"/>
    <col min="12041" max="12288" width="11.5546875" style="8"/>
    <col min="12289" max="12290" width="17.33203125" style="8" customWidth="1"/>
    <col min="12291" max="12291" width="46.5546875" style="8" bestFit="1" customWidth="1"/>
    <col min="12292" max="12292" width="13" style="8" customWidth="1"/>
    <col min="12293" max="12293" width="10.33203125" style="8" customWidth="1"/>
    <col min="12294" max="12295" width="15.33203125" style="8" customWidth="1"/>
    <col min="12296" max="12296" width="13.5546875" style="8" customWidth="1"/>
    <col min="12297" max="12544" width="11.5546875" style="8"/>
    <col min="12545" max="12546" width="17.33203125" style="8" customWidth="1"/>
    <col min="12547" max="12547" width="46.5546875" style="8" bestFit="1" customWidth="1"/>
    <col min="12548" max="12548" width="13" style="8" customWidth="1"/>
    <col min="12549" max="12549" width="10.33203125" style="8" customWidth="1"/>
    <col min="12550" max="12551" width="15.33203125" style="8" customWidth="1"/>
    <col min="12552" max="12552" width="13.5546875" style="8" customWidth="1"/>
    <col min="12553" max="12800" width="11.5546875" style="8"/>
    <col min="12801" max="12802" width="17.33203125" style="8" customWidth="1"/>
    <col min="12803" max="12803" width="46.5546875" style="8" bestFit="1" customWidth="1"/>
    <col min="12804" max="12804" width="13" style="8" customWidth="1"/>
    <col min="12805" max="12805" width="10.33203125" style="8" customWidth="1"/>
    <col min="12806" max="12807" width="15.33203125" style="8" customWidth="1"/>
    <col min="12808" max="12808" width="13.5546875" style="8" customWidth="1"/>
    <col min="12809" max="13056" width="11.5546875" style="8"/>
    <col min="13057" max="13058" width="17.33203125" style="8" customWidth="1"/>
    <col min="13059" max="13059" width="46.5546875" style="8" bestFit="1" customWidth="1"/>
    <col min="13060" max="13060" width="13" style="8" customWidth="1"/>
    <col min="13061" max="13061" width="10.33203125" style="8" customWidth="1"/>
    <col min="13062" max="13063" width="15.33203125" style="8" customWidth="1"/>
    <col min="13064" max="13064" width="13.5546875" style="8" customWidth="1"/>
    <col min="13065" max="13312" width="11.5546875" style="8"/>
    <col min="13313" max="13314" width="17.33203125" style="8" customWidth="1"/>
    <col min="13315" max="13315" width="46.5546875" style="8" bestFit="1" customWidth="1"/>
    <col min="13316" max="13316" width="13" style="8" customWidth="1"/>
    <col min="13317" max="13317" width="10.33203125" style="8" customWidth="1"/>
    <col min="13318" max="13319" width="15.33203125" style="8" customWidth="1"/>
    <col min="13320" max="13320" width="13.5546875" style="8" customWidth="1"/>
    <col min="13321" max="13568" width="11.5546875" style="8"/>
    <col min="13569" max="13570" width="17.33203125" style="8" customWidth="1"/>
    <col min="13571" max="13571" width="46.5546875" style="8" bestFit="1" customWidth="1"/>
    <col min="13572" max="13572" width="13" style="8" customWidth="1"/>
    <col min="13573" max="13573" width="10.33203125" style="8" customWidth="1"/>
    <col min="13574" max="13575" width="15.33203125" style="8" customWidth="1"/>
    <col min="13576" max="13576" width="13.5546875" style="8" customWidth="1"/>
    <col min="13577" max="13824" width="11.5546875" style="8"/>
    <col min="13825" max="13826" width="17.33203125" style="8" customWidth="1"/>
    <col min="13827" max="13827" width="46.5546875" style="8" bestFit="1" customWidth="1"/>
    <col min="13828" max="13828" width="13" style="8" customWidth="1"/>
    <col min="13829" max="13829" width="10.33203125" style="8" customWidth="1"/>
    <col min="13830" max="13831" width="15.33203125" style="8" customWidth="1"/>
    <col min="13832" max="13832" width="13.5546875" style="8" customWidth="1"/>
    <col min="13833" max="14080" width="11.5546875" style="8"/>
    <col min="14081" max="14082" width="17.33203125" style="8" customWidth="1"/>
    <col min="14083" max="14083" width="46.5546875" style="8" bestFit="1" customWidth="1"/>
    <col min="14084" max="14084" width="13" style="8" customWidth="1"/>
    <col min="14085" max="14085" width="10.33203125" style="8" customWidth="1"/>
    <col min="14086" max="14087" width="15.33203125" style="8" customWidth="1"/>
    <col min="14088" max="14088" width="13.5546875" style="8" customWidth="1"/>
    <col min="14089" max="14336" width="11.5546875" style="8"/>
    <col min="14337" max="14338" width="17.33203125" style="8" customWidth="1"/>
    <col min="14339" max="14339" width="46.5546875" style="8" bestFit="1" customWidth="1"/>
    <col min="14340" max="14340" width="13" style="8" customWidth="1"/>
    <col min="14341" max="14341" width="10.33203125" style="8" customWidth="1"/>
    <col min="14342" max="14343" width="15.33203125" style="8" customWidth="1"/>
    <col min="14344" max="14344" width="13.5546875" style="8" customWidth="1"/>
    <col min="14345" max="14592" width="11.5546875" style="8"/>
    <col min="14593" max="14594" width="17.33203125" style="8" customWidth="1"/>
    <col min="14595" max="14595" width="46.5546875" style="8" bestFit="1" customWidth="1"/>
    <col min="14596" max="14596" width="13" style="8" customWidth="1"/>
    <col min="14597" max="14597" width="10.33203125" style="8" customWidth="1"/>
    <col min="14598" max="14599" width="15.33203125" style="8" customWidth="1"/>
    <col min="14600" max="14600" width="13.5546875" style="8" customWidth="1"/>
    <col min="14601" max="14848" width="11.5546875" style="8"/>
    <col min="14849" max="14850" width="17.33203125" style="8" customWidth="1"/>
    <col min="14851" max="14851" width="46.5546875" style="8" bestFit="1" customWidth="1"/>
    <col min="14852" max="14852" width="13" style="8" customWidth="1"/>
    <col min="14853" max="14853" width="10.33203125" style="8" customWidth="1"/>
    <col min="14854" max="14855" width="15.33203125" style="8" customWidth="1"/>
    <col min="14856" max="14856" width="13.5546875" style="8" customWidth="1"/>
    <col min="14857" max="15104" width="11.5546875" style="8"/>
    <col min="15105" max="15106" width="17.33203125" style="8" customWidth="1"/>
    <col min="15107" max="15107" width="46.5546875" style="8" bestFit="1" customWidth="1"/>
    <col min="15108" max="15108" width="13" style="8" customWidth="1"/>
    <col min="15109" max="15109" width="10.33203125" style="8" customWidth="1"/>
    <col min="15110" max="15111" width="15.33203125" style="8" customWidth="1"/>
    <col min="15112" max="15112" width="13.5546875" style="8" customWidth="1"/>
    <col min="15113" max="15360" width="11.5546875" style="8"/>
    <col min="15361" max="15362" width="17.33203125" style="8" customWidth="1"/>
    <col min="15363" max="15363" width="46.5546875" style="8" bestFit="1" customWidth="1"/>
    <col min="15364" max="15364" width="13" style="8" customWidth="1"/>
    <col min="15365" max="15365" width="10.33203125" style="8" customWidth="1"/>
    <col min="15366" max="15367" width="15.33203125" style="8" customWidth="1"/>
    <col min="15368" max="15368" width="13.5546875" style="8" customWidth="1"/>
    <col min="15369" max="15616" width="11.5546875" style="8"/>
    <col min="15617" max="15618" width="17.33203125" style="8" customWidth="1"/>
    <col min="15619" max="15619" width="46.5546875" style="8" bestFit="1" customWidth="1"/>
    <col min="15620" max="15620" width="13" style="8" customWidth="1"/>
    <col min="15621" max="15621" width="10.33203125" style="8" customWidth="1"/>
    <col min="15622" max="15623" width="15.33203125" style="8" customWidth="1"/>
    <col min="15624" max="15624" width="13.5546875" style="8" customWidth="1"/>
    <col min="15625" max="15872" width="11.5546875" style="8"/>
    <col min="15873" max="15874" width="17.33203125" style="8" customWidth="1"/>
    <col min="15875" max="15875" width="46.5546875" style="8" bestFit="1" customWidth="1"/>
    <col min="15876" max="15876" width="13" style="8" customWidth="1"/>
    <col min="15877" max="15877" width="10.33203125" style="8" customWidth="1"/>
    <col min="15878" max="15879" width="15.33203125" style="8" customWidth="1"/>
    <col min="15880" max="15880" width="13.5546875" style="8" customWidth="1"/>
    <col min="15881" max="16128" width="11.5546875" style="8"/>
    <col min="16129" max="16130" width="17.33203125" style="8" customWidth="1"/>
    <col min="16131" max="16131" width="46.5546875" style="8" bestFit="1" customWidth="1"/>
    <col min="16132" max="16132" width="13" style="8" customWidth="1"/>
    <col min="16133" max="16133" width="10.33203125" style="8" customWidth="1"/>
    <col min="16134" max="16135" width="15.33203125" style="8" customWidth="1"/>
    <col min="16136" max="16136" width="13.5546875" style="8" customWidth="1"/>
    <col min="16137" max="16384" width="11.5546875" style="8"/>
  </cols>
  <sheetData>
    <row r="1" spans="1:9" ht="59.4" customHeight="1" thickBot="1" x14ac:dyDescent="0.3">
      <c r="A1" s="98" t="s">
        <v>229</v>
      </c>
      <c r="B1" s="99"/>
      <c r="C1" s="99"/>
      <c r="D1" s="99"/>
      <c r="E1" s="99"/>
      <c r="F1" s="99"/>
      <c r="G1" s="99"/>
      <c r="H1" s="100"/>
    </row>
    <row r="2" spans="1:9" ht="16.2" thickBot="1" x14ac:dyDescent="0.3">
      <c r="A2" s="73" t="s">
        <v>219</v>
      </c>
      <c r="B2" s="74"/>
      <c r="C2" s="74"/>
      <c r="D2" s="74"/>
      <c r="E2" s="74"/>
      <c r="F2" s="74"/>
      <c r="G2" s="74"/>
      <c r="H2" s="75"/>
    </row>
    <row r="3" spans="1:9" ht="15.6" x14ac:dyDescent="0.25">
      <c r="A3" s="13" t="s">
        <v>206</v>
      </c>
      <c r="B3" s="14" t="s">
        <v>207</v>
      </c>
      <c r="C3" s="14" t="s">
        <v>200</v>
      </c>
      <c r="D3" s="14" t="s">
        <v>208</v>
      </c>
      <c r="E3" s="14" t="s">
        <v>209</v>
      </c>
      <c r="F3" s="15" t="s">
        <v>210</v>
      </c>
      <c r="G3" s="16" t="s">
        <v>211</v>
      </c>
      <c r="H3" s="14" t="s">
        <v>212</v>
      </c>
    </row>
    <row r="4" spans="1:9" ht="32.1" customHeight="1" x14ac:dyDescent="0.25">
      <c r="A4" s="10" t="s">
        <v>214</v>
      </c>
      <c r="B4" s="9" t="s">
        <v>220</v>
      </c>
      <c r="C4" s="9" t="s">
        <v>14</v>
      </c>
      <c r="D4" s="11">
        <v>10993</v>
      </c>
      <c r="E4" s="17"/>
      <c r="F4" s="17"/>
      <c r="G4" s="18"/>
      <c r="H4" s="17"/>
    </row>
    <row r="5" spans="1:9" ht="32.1" customHeight="1" x14ac:dyDescent="0.25">
      <c r="A5" s="10" t="s">
        <v>225</v>
      </c>
      <c r="B5" s="9" t="s">
        <v>220</v>
      </c>
      <c r="C5" s="9" t="s">
        <v>14</v>
      </c>
      <c r="D5" s="11">
        <v>1794</v>
      </c>
      <c r="E5" s="17"/>
      <c r="F5" s="17"/>
      <c r="G5" s="18"/>
      <c r="H5" s="17"/>
    </row>
    <row r="6" spans="1:9" ht="32.1" customHeight="1" x14ac:dyDescent="0.25">
      <c r="A6" s="10" t="s">
        <v>215</v>
      </c>
      <c r="B6" s="9" t="s">
        <v>220</v>
      </c>
      <c r="C6" s="9" t="s">
        <v>14</v>
      </c>
      <c r="D6" s="11">
        <v>145</v>
      </c>
      <c r="E6" s="17"/>
      <c r="F6" s="17"/>
      <c r="G6" s="18"/>
      <c r="H6" s="17"/>
    </row>
    <row r="7" spans="1:9" ht="32.1" customHeight="1" x14ac:dyDescent="0.25">
      <c r="A7" s="10" t="s">
        <v>216</v>
      </c>
      <c r="B7" s="9" t="s">
        <v>220</v>
      </c>
      <c r="C7" s="9" t="s">
        <v>14</v>
      </c>
      <c r="D7" s="11">
        <v>2423</v>
      </c>
      <c r="E7" s="17"/>
      <c r="F7" s="17"/>
      <c r="G7" s="18"/>
      <c r="H7" s="17"/>
    </row>
    <row r="8" spans="1:9" ht="32.1" customHeight="1" x14ac:dyDescent="0.25">
      <c r="A8" s="10" t="s">
        <v>221</v>
      </c>
      <c r="B8" s="9" t="s">
        <v>220</v>
      </c>
      <c r="C8" s="9" t="s">
        <v>14</v>
      </c>
      <c r="D8" s="11">
        <v>3427</v>
      </c>
      <c r="E8" s="17"/>
      <c r="F8" s="17"/>
      <c r="G8" s="18"/>
      <c r="H8" s="17"/>
    </row>
    <row r="9" spans="1:9" ht="32.1" customHeight="1" x14ac:dyDescent="0.25">
      <c r="A9" s="10" t="s">
        <v>217</v>
      </c>
      <c r="B9" s="9" t="s">
        <v>220</v>
      </c>
      <c r="C9" s="9" t="s">
        <v>14</v>
      </c>
      <c r="D9" s="11">
        <v>2464</v>
      </c>
      <c r="E9" s="17"/>
      <c r="F9" s="17"/>
      <c r="G9" s="18"/>
      <c r="H9" s="17"/>
    </row>
    <row r="10" spans="1:9" ht="32.1" customHeight="1" x14ac:dyDescent="0.25">
      <c r="A10" s="10" t="s">
        <v>222</v>
      </c>
      <c r="B10" s="9" t="s">
        <v>220</v>
      </c>
      <c r="C10" s="9" t="s">
        <v>14</v>
      </c>
      <c r="D10" s="11">
        <v>1007</v>
      </c>
      <c r="E10" s="17"/>
      <c r="F10" s="17"/>
      <c r="G10" s="18"/>
      <c r="H10" s="17"/>
    </row>
    <row r="11" spans="1:9" ht="32.1" customHeight="1" x14ac:dyDescent="0.25">
      <c r="A11" s="10" t="s">
        <v>223</v>
      </c>
      <c r="B11" s="9" t="s">
        <v>220</v>
      </c>
      <c r="C11" s="9" t="s">
        <v>14</v>
      </c>
      <c r="D11" s="11">
        <v>1399</v>
      </c>
      <c r="E11" s="17"/>
      <c r="F11" s="17"/>
      <c r="G11" s="18"/>
      <c r="H11" s="17"/>
    </row>
    <row r="12" spans="1:9" ht="32.1" customHeight="1" thickBot="1" x14ac:dyDescent="0.35">
      <c r="A12" s="76" t="s">
        <v>218</v>
      </c>
      <c r="B12" s="77"/>
      <c r="C12" s="77"/>
      <c r="D12" s="77"/>
      <c r="E12" s="77"/>
      <c r="F12" s="17"/>
      <c r="G12" s="12"/>
      <c r="H12" s="17"/>
    </row>
    <row r="13" spans="1:9" ht="15.6" thickTop="1" x14ac:dyDescent="0.25"/>
    <row r="14" spans="1:9" x14ac:dyDescent="0.25">
      <c r="A14" s="8" t="s">
        <v>213</v>
      </c>
    </row>
    <row r="16" spans="1:9" ht="30" customHeight="1" x14ac:dyDescent="0.25">
      <c r="A16" s="78" t="s">
        <v>203</v>
      </c>
      <c r="B16" s="79"/>
      <c r="C16" s="79"/>
      <c r="D16" s="79"/>
      <c r="E16" s="79"/>
      <c r="F16" s="79"/>
      <c r="G16" s="79"/>
      <c r="H16" s="79"/>
      <c r="I16" s="79"/>
    </row>
  </sheetData>
  <mergeCells count="4">
    <mergeCell ref="A1:H1"/>
    <mergeCell ref="A2:H2"/>
    <mergeCell ref="A12:E12"/>
    <mergeCell ref="A16:I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2</vt:lpstr>
      <vt:lpstr>DPGF  LOT2</vt:lpstr>
      <vt:lpstr>'BPU LOT 2'!Impression_des_titres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Francine Richard</dc:creator>
  <cp:lastModifiedBy>Julie DIEBOLD</cp:lastModifiedBy>
  <cp:lastPrinted>2021-11-25T07:46:39Z</cp:lastPrinted>
  <dcterms:created xsi:type="dcterms:W3CDTF">2017-02-17T08:11:37Z</dcterms:created>
  <dcterms:modified xsi:type="dcterms:W3CDTF">2025-12-22T17:45:01Z</dcterms:modified>
</cp:coreProperties>
</file>